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hscic365-my.sharepoint.com/personal/joma6_hscic_gov_uk/Documents/Appointments Stuff/"/>
    </mc:Choice>
  </mc:AlternateContent>
  <xr:revisionPtr revIDLastSave="6" documentId="8_{2F6F3895-3CFD-4B89-99A2-31E7142855A1}" xr6:coauthVersionLast="45" xr6:coauthVersionMax="45" xr10:uidLastSave="{BE8AACB1-CC0D-4A80-8A6F-59D9A8D11452}"/>
  <bookViews>
    <workbookView xWindow="-98" yWindow="-98" windowWidth="20715" windowHeight="13276" xr2:uid="{77F04DD1-611B-4867-81EF-29B5216B7FCB}"/>
  </bookViews>
  <sheets>
    <sheet name="V8.2" sheetId="1" r:id="rId1"/>
    <sheet name="V7" sheetId="4" r:id="rId2"/>
    <sheet name="Categor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 i="1" l="1"/>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H2" i="1"/>
  <c r="H3" i="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12B0647-4FF6-4844-9CFE-C38CA7203A83}" name="xml_V8_2" type="4" refreshedVersion="0" background="1">
    <webPr xml="1" sourceData="1" url="C:\NHS\xml\xml_V8_2.xml" htmlTables="1" htmlFormat="all"/>
  </connection>
</connections>
</file>

<file path=xl/sharedStrings.xml><?xml version="1.0" encoding="utf-8"?>
<sst xmlns="http://schemas.openxmlformats.org/spreadsheetml/2006/main" count="814" uniqueCount="154">
  <si>
    <t>setting</t>
  </si>
  <si>
    <t>type</t>
  </si>
  <si>
    <t>category</t>
  </si>
  <si>
    <t>nationalGroupingId</t>
  </si>
  <si>
    <t>startDate</t>
  </si>
  <si>
    <t>endDate</t>
  </si>
  <si>
    <t>description</t>
  </si>
  <si>
    <t>GP Practice</t>
  </si>
  <si>
    <t>General Practice</t>
  </si>
  <si>
    <t>Primary Care Network</t>
  </si>
  <si>
    <t>Extended access appointments</t>
  </si>
  <si>
    <t>Extended Access Provision</t>
  </si>
  <si>
    <t>Other</t>
  </si>
  <si>
    <t>Care Related Encounter</t>
  </si>
  <si>
    <t>Care Related Activity</t>
  </si>
  <si>
    <t>Admin and Practice Staff Activities</t>
  </si>
  <si>
    <t>Administration and Practice Staff Activities</t>
  </si>
  <si>
    <t>General Consultation Acute</t>
  </si>
  <si>
    <t>General Consultation Planned</t>
  </si>
  <si>
    <t>Scheduled/Planned Clinical Activity</t>
  </si>
  <si>
    <t>Scheduled/Planned Clinical Procedure</t>
  </si>
  <si>
    <t>Walk in Clinic - Planned</t>
  </si>
  <si>
    <t>Unscheduled/Unplanned Clinical Activity</t>
  </si>
  <si>
    <t>Triage</t>
  </si>
  <si>
    <t>Home Visit and Care Home Visit</t>
  </si>
  <si>
    <t>Group Consultation and Group Education</t>
  </si>
  <si>
    <t>Service provided by organisation external to the practice</t>
  </si>
  <si>
    <t>Private Patients and Non-NHS Appointments</t>
  </si>
  <si>
    <t>Is a Care Related Encounter but does not fit into any of the above</t>
  </si>
  <si>
    <t>Individual Patient Clinical Administration</t>
  </si>
  <si>
    <t>Multidisciplinary Team meeting (MDT) / Patient Collaboration planning</t>
  </si>
  <si>
    <t>Is a Care Related activity but does not fit into any of the above</t>
  </si>
  <si>
    <t>Providing training / mentoring / supervising</t>
  </si>
  <si>
    <t>Receiving training / being the mentee / being supervised</t>
  </si>
  <si>
    <t>Business/Practice Management Activities</t>
  </si>
  <si>
    <t>Clinical Housekeeping/Admin</t>
  </si>
  <si>
    <t>Break and Staff Absence</t>
  </si>
  <si>
    <t>Is Admin related but does not fit into any of the above</t>
  </si>
  <si>
    <t>Walk in Clinic</t>
  </si>
  <si>
    <t>Home Visit</t>
  </si>
  <si>
    <t>Care Home Visit</t>
  </si>
  <si>
    <t>Structured Medication Review</t>
  </si>
  <si>
    <t>Patient contact during Care Home Round</t>
  </si>
  <si>
    <t>Care Home Needs Assessment / Personalised Care / Support Planning</t>
  </si>
  <si>
    <t>Social Prescribing / Care Coordination appointment</t>
  </si>
  <si>
    <t>Non-contractual chargeable work</t>
  </si>
  <si>
    <t>Care Related Encounter but does not fit into any of the above</t>
  </si>
  <si>
    <t>Individual Patient Clinical Admin</t>
  </si>
  <si>
    <t>Multidisciplinary Team meeting / Patient Collaboration planning</t>
  </si>
  <si>
    <t>Care Related Activity but does not fit into any of the above</t>
  </si>
  <si>
    <t>PCN Care Home Visits</t>
  </si>
  <si>
    <t>PCN Extended Hours Appointment</t>
  </si>
  <si>
    <t>PCN Structured Medication Review</t>
  </si>
  <si>
    <t>PCN Social Prescriber/Link Worker</t>
  </si>
  <si>
    <t>PCN Patient Group Education</t>
  </si>
  <si>
    <t>PCN Consultations with Groups of Patients</t>
  </si>
  <si>
    <t>PCN patient contact but does not fit into any of the above</t>
  </si>
  <si>
    <t>PCN individual patient clinical admin</t>
  </si>
  <si>
    <t>PCN Patient Collaboration/Multi-disciplinary Team meeting</t>
  </si>
  <si>
    <t>PCN clinical, non patient contact but does not fit into any of the above categories</t>
  </si>
  <si>
    <t>PCN Business/Practice Management Activities</t>
  </si>
  <si>
    <t>PCN Supervision of social prescriber</t>
  </si>
  <si>
    <t>PCN Supervision of clinical pharmacist</t>
  </si>
  <si>
    <t>PCN admin but does not fit into any of the above</t>
  </si>
  <si>
    <t>Extended Access Appointment</t>
  </si>
  <si>
    <t>An urgent appointment to see a patient as soon as possible: Occurrence or escalation of an illness or illnesses / Significant worsening of a current illness(es) or disease(s) / Or other acute concerns about their health or well being. Excludes triage and walk-in clinics (see other relevant categories in the list).</t>
  </si>
  <si>
    <t>A planned consultation or follow up. May include patients with undifferentiated problems. The actual activity which takes place is not known in advance.</t>
  </si>
  <si>
    <t>Clinical activity for a patient with defined problems, healthcare issues or care pathway. The actual activity which takes place is known in advance.</t>
  </si>
  <si>
    <t>Clinical procedure: Performed by a Health care practitioner or assistant / Involves a combination of special skills or abilities / May require drugs, devices, investigations or dressings.</t>
  </si>
  <si>
    <t>Planned walk-in clinic: Patients do not have a specific personal appointment time. / Open consultation session. If a clinic runs over the planned duration, consideration should be given to creating an appointment slot which can be placed under the 'Unscheduled / Unplanned Clinical Activity' category. Correctly mapping this allows for identification of excess demand.</t>
  </si>
  <si>
    <t>An extra slot added to planned sessions to meet on the day demand. To be used to identify additional demand.</t>
  </si>
  <si>
    <t>A slot for the purpose of clinically triaging a patient. The mode of the triage could take place by any means such as: face-to-face, telephone, online, video. Triage performed by a health care professional.</t>
  </si>
  <si>
    <t>A consultation in a patient's home, care home, palliative care and other out-of-practice settings.</t>
  </si>
  <si>
    <t>Shared appointments. Health care professionals providing care to several patients at the same time in one appointment.</t>
  </si>
  <si>
    <t>Services provided by organisations external to the practice on the practice site such as: Physiotherapy / Community Health / Citizen's Advice Bureau / Financial help organisations / Housing. This does not include items within Scheduled/Planned clinical activity.</t>
  </si>
  <si>
    <t>Health reviews or checks for which the patient pays such as: Occupational requirements for patient / Legal requirements for patient.</t>
  </si>
  <si>
    <t>Involves Patient contact but does not fit into any of the above categories.</t>
  </si>
  <si>
    <t>Clinical administration by Health Care Professionals such as: Preparation of referral letters / Writing prescriptions / Review of results / Preparation of insurance. Not patient facing.</t>
  </si>
  <si>
    <t>MDT meeting with a group of Health Care Professionals about selected named patients: Case conferences / Palliative care conferences or planning discussions. Not patient facing</t>
  </si>
  <si>
    <t>Is a Care Related activity but does not fit into any of the above categories.</t>
  </si>
  <si>
    <t>Health Care Professional providing training and/or mentoring: Acting as a trainer or mentor / Sharing knowledge for development or mentoring of others. This may be individual or to a group.</t>
  </si>
  <si>
    <t>Undergoing training such as: Receiving active coaching / Guidance / Self-study / Attending training courses / Self-development / Mentoring.</t>
  </si>
  <si>
    <t>Activities and administration to facilitate the running of the practice.</t>
  </si>
  <si>
    <t>Clinical activities not focused on a patient or group of patients. Such as significant events, audit, clinical governance, CQC, research administration and quality improvement programmes. Aimed at improving the quality of patient care and care pathways in the practice.</t>
  </si>
  <si>
    <t>A break in activity during a session, or a staff absence. Annual leave is not required to be collected in the GP appointment data but some practices may find it useful to have available in the practice appointment systems.</t>
  </si>
  <si>
    <t>Is Admin related but does not fit into any of the above categories.</t>
  </si>
  <si>
    <t>An urgent appointment to provide care or advice to a patient as soon as possible: Occurrence or escalation of an illness or illnesses / Significant worsening of a current illness(es) or disease(s) / Or other acute concerns about their health or well-being.</t>
  </si>
  <si>
    <t>An extra slot/session added/created on the day to supplement planned sessions to meet on the day demand. Would not previously be created and embargoed. To be used to identify additional demand.</t>
  </si>
  <si>
    <t>Planned walk-in clinic: Patients do not have a specific personal appointment time. This is an open consultation session.</t>
  </si>
  <si>
    <t>A consultation in a patient's home. Can be in response to a request or at practice instigation for an urgent/priority reason.</t>
  </si>
  <si>
    <t>A consultation in a care home, palliative care and other out-of-practice settings. Can be in response to a request or at practice instigation for an urgent/priority reason.</t>
  </si>
  <si>
    <t>An appointment where care is provided to multiple patients such as lifestyle awareness, drug and alcohol or mother and baby sessions.</t>
  </si>
  <si>
    <t>A Structured Medication Review delivered as part of the Network Contract DES “Structured Medication Review and Medicines Optimisation” service requirement.</t>
  </si>
  <si>
    <t>Patient contact occurring through care home round delivered as part of the Network Contract DES “Enhanced Health in Care Homes” service requirement.</t>
  </si>
  <si>
    <t>Care home needs assessment and/or personalised care and support planning provided to care home residents as part of the Network Contract DES “Enhanced Health in Care Homes” service requirement.</t>
  </si>
  <si>
    <t>Social prescribing or care co-ordination appointment, usually delivered by a social prescribing link worker, health and wellbeing coach, or care co-ordinator.</t>
  </si>
  <si>
    <t>Clinical administration by healthcare professionals such as preparation of referral letters, writing prescriptions, review of results and preparation of insurance. Not patient facing.</t>
  </si>
  <si>
    <t>MDT meeting with a group of Healthcare Professionals about selected named patients such as case conferences or palliative care planning discussions. Not patient facing.</t>
  </si>
  <si>
    <t>Clinical activities not focused on a patient or group of patients. Such as significant events, audit, clinical governance, CQC, research administration and quality improvement programmes. Aimed at improving the quality of patient care and care pathways.</t>
  </si>
  <si>
    <t>This is an Admin and Practice Staff Activity but does not fit into any of the above categories.</t>
  </si>
  <si>
    <t>PCN Care Home Visits.</t>
  </si>
  <si>
    <t>Extended Hours Appointment under the PCN.</t>
  </si>
  <si>
    <t>Structured Medication Review under the PCN.</t>
  </si>
  <si>
    <t>Link Workers/Social Prescribers.</t>
  </si>
  <si>
    <t>Health Education for Patients.</t>
  </si>
  <si>
    <t>Consultations with groups of patients.</t>
  </si>
  <si>
    <t>A PCN patient contact appointment but does not fit into any of the above categories.</t>
  </si>
  <si>
    <t>For Health Care Professionals involved in reviewing results, referral letters and prescriptions for PCN – non patient facing.</t>
  </si>
  <si>
    <t>Health Care Professionals holding case conferences, palliative care conferences/planning discussions on groups of named PCN patients.</t>
  </si>
  <si>
    <t>Is PCN related clinical non patient contact but does not fit into any of the above categories.</t>
  </si>
  <si>
    <t>Meetings/Activities to facilitate the running of the PCN.</t>
  </si>
  <si>
    <t>Activities to supervise a social prescriber / link worker.</t>
  </si>
  <si>
    <t>Activities to supervise a clinical pharmacist.</t>
  </si>
  <si>
    <t>Is admin for the PCN but does not fit into any of the above categories.</t>
  </si>
  <si>
    <t>Extended Access appointment not provided by a PCN or GP Practice</t>
  </si>
  <si>
    <t>Any appointment not provided as part of GP practice provision, PCN provision or Extended Access provision</t>
  </si>
  <si>
    <t>Care Related Encounter (involves patient contact)</t>
  </si>
  <si>
    <t>These slot types involve the patient and can be any modality e.g. face-to-face appointments, telephone consultations, video and online consultations, home visits etc.</t>
  </si>
  <si>
    <t>Category</t>
  </si>
  <si>
    <t>Example of slot names</t>
  </si>
  <si>
    <t>Tool Tip Text (Max 255 char, no special characters/line breaks)</t>
  </si>
  <si>
    <t xml:space="preserve">Same day appointment, emergency, urgent only, NHS111. </t>
  </si>
  <si>
    <t>Follow-up appointment, review appointment, planned telephone follow-up call, planned video consultation, general appointment, routine appointment.</t>
  </si>
  <si>
    <t xml:space="preserve">Antenatal Bookings, child-health surveillance, dietician, chronic disease management (Asthma, COPD, Diabetes), annual checks, Physiotherapy, dietitian, counselling, occupational therapy, well-woman </t>
  </si>
  <si>
    <t xml:space="preserve">Blood tests, blood pressure measurement, specific investigative tests (doppler, spirometry etc), minor surgery, dressing clinic, wart clinic, flu clinic, cervical smear </t>
  </si>
  <si>
    <t>Clinical procedure: performed by a health care practitioner or assistant / Involves a combination of special skills or abilities / May require drugs, devices, investigations or dressings.</t>
  </si>
  <si>
    <t>Catch up, buffer, squeeze-in, walk-in overrun, doctor squeeze-in, nurse squeeze-in, overrun, practice emergencies.</t>
  </si>
  <si>
    <t>Walk-in, nurse walk-in, walk-in flu clinic, walk-in chest pain, walk-in emergency, drop in, walk-in bloods.</t>
  </si>
  <si>
    <t>Triage, telephone triage, acute same day triage, home visits triage, ANP triage, nurse triage, online triage, physiotherapist triage.</t>
  </si>
  <si>
    <t>Home visit, home visit flu, home visit acute, home visit nurse home, home visit over-75 check, dementia review home visit</t>
  </si>
  <si>
    <t>Care home visit.</t>
  </si>
  <si>
    <t>Lifestyle awareness, smoking cessation clinics, carbohydrate awareness group, parent and baby health awareness, drug and alcohol awareness training, health awareness, exercise awareness, group asthma clinic.</t>
  </si>
  <si>
    <t>Community Link Worker, Community Psychiatry, Community Geriatrician, Macmillan Nurse, Community Work Coach, Citizen's Advice, Financial Advice, Housing Support.</t>
  </si>
  <si>
    <r>
      <t xml:space="preserve">Services provided by organisations </t>
    </r>
    <r>
      <rPr>
        <b/>
        <sz val="8"/>
        <color rgb="FF000000"/>
        <rFont val="Arial"/>
        <family val="2"/>
      </rPr>
      <t>external</t>
    </r>
    <r>
      <rPr>
        <sz val="8"/>
        <color rgb="FF000000"/>
        <rFont val="Arial"/>
        <family val="2"/>
      </rPr>
      <t xml:space="preserve"> to the practice and GP / PCN contract but that use practices facilities such as physiotherapy, community health or other.</t>
    </r>
  </si>
  <si>
    <t>HGV drivers, pilots, bus driver PSV, taxi drivers.</t>
  </si>
  <si>
    <t>Health reviews/ checks for which the patient pays: DVLA checks, other employer medical checks and insurance medical checks.</t>
  </si>
  <si>
    <t>These slot types do not involve the patient but are about the patient; clinical tasks and activities undertaken on behalf of the patient.</t>
  </si>
  <si>
    <t>Medical reports, insurance reports, referrals, hospital referral letters, prescriptions, sign prescriptions, review prescriptions.</t>
  </si>
  <si>
    <t>Child and adult safeguarding, palliative care meeting.</t>
  </si>
  <si>
    <t>Administration and practice staff activities</t>
  </si>
  <si>
    <t>These slot types are for all activities and tasks required for managing a general practice and its staff.</t>
  </si>
  <si>
    <t xml:space="preserve">Mentoring, coaching registrars/F2s, registrar supervision, joint surgery with registrar, registrar debrief, trainee being observed. </t>
  </si>
  <si>
    <t>Professional development, protected learning time, off-site training, registrar sitting in, registrar catch up.</t>
  </si>
  <si>
    <t>Team meetings, practice administration meetings, QOF preparation, supplier meetings, CCG and other NHS body meetings, drug representatives, commissioning, audits, projects and system development.</t>
  </si>
  <si>
    <t>Fridge checks, drug checks, room clean down.</t>
  </si>
  <si>
    <t>Coffee break, lunch break, tea break, time off in-lieu, staff annual leave, holiday, sick leave.</t>
  </si>
  <si>
    <t>A break in activity during a session, or a staff absence. Annual leave is not required to be collected in the GP appointment data but some practices may find it useful to have leave information available in the practice appointment systems.</t>
  </si>
  <si>
    <t>Admin and Practice Staff Related Activities but does not fit into any of the above</t>
  </si>
  <si>
    <t>Services provided by organisations external to the practice and GP / PCN contract but that use practices facilities such as physiotherapy, community health or other.</t>
  </si>
  <si>
    <t>A slot type that is a care related encounter, involves the patient, but not does not fit into any other care related encounter national slot types.</t>
  </si>
  <si>
    <t>A slot type that does not involve patients directly (Not patient facing) but involves clinical tasks about a patient that does not fit into the other care related activity slot types.</t>
  </si>
  <si>
    <t>A slot for the purpose of clinically triaging a patient. The mode of the triage could take place by any means such as: face-to-face, telephone, online, Skype. Triage performed by a health care professional.</t>
  </si>
  <si>
    <t>description match</t>
  </si>
  <si>
    <t>category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</si>
</sst>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Arial"/>
      <family val="2"/>
    </font>
    <font>
      <sz val="12"/>
      <color rgb="FFFF0000"/>
      <name val="Arial"/>
      <family val="2"/>
    </font>
    <font>
      <sz val="11"/>
      <color theme="1"/>
      <name val="Calibri"/>
      <family val="2"/>
    </font>
    <font>
      <sz val="8"/>
      <color theme="1"/>
      <name val="Arial"/>
      <family val="2"/>
    </font>
    <font>
      <b/>
      <sz val="8"/>
      <color rgb="FF000000"/>
      <name val="Arial"/>
      <family val="2"/>
    </font>
    <font>
      <b/>
      <sz val="8"/>
      <color theme="1"/>
      <name val="Arial"/>
      <family val="2"/>
    </font>
    <font>
      <sz val="8"/>
      <color rgb="FF000000"/>
      <name val="Arial"/>
      <family val="2"/>
    </font>
    <font>
      <sz val="9"/>
      <color theme="1"/>
      <name val="Arial"/>
      <family val="2"/>
    </font>
    <font>
      <b/>
      <sz val="9"/>
      <color rgb="FF000000"/>
      <name val="Arial"/>
      <family val="2"/>
    </font>
    <font>
      <b/>
      <sz val="9"/>
      <color theme="1"/>
      <name val="Arial"/>
      <family val="2"/>
    </font>
    <font>
      <sz val="9"/>
      <color rgb="FF000000"/>
      <name val="Arial"/>
      <family val="2"/>
    </font>
    <font>
      <sz val="8"/>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0">
    <xf numFmtId="0" fontId="0" fillId="0" borderId="0" xfId="0"/>
    <xf numFmtId="49" fontId="0" fillId="0" borderId="0" xfId="0" applyNumberFormat="1"/>
    <xf numFmtId="14" fontId="0" fillId="0" borderId="0" xfId="0" applyNumberFormat="1"/>
    <xf numFmtId="49" fontId="1" fillId="0" borderId="0" xfId="0" applyNumberFormat="1" applyFont="1"/>
    <xf numFmtId="0" fontId="1" fillId="0" borderId="0" xfId="0" applyFont="1"/>
    <xf numFmtId="14" fontId="1" fillId="0" borderId="0" xfId="0" applyNumberFormat="1" applyFont="1"/>
    <xf numFmtId="0" fontId="8" fillId="0" borderId="0"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xf numFmtId="0" fontId="0" fillId="0" borderId="0" xfId="0" applyFill="1" applyBorder="1"/>
    <xf numFmtId="0" fontId="7"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top"/>
    </xf>
    <xf numFmtId="0" fontId="9" fillId="0" borderId="0" xfId="0" applyFont="1" applyFill="1" applyBorder="1" applyAlignment="1">
      <alignment vertical="center"/>
    </xf>
    <xf numFmtId="0" fontId="0" fillId="0" borderId="0" xfId="0" applyNumberFormat="1"/>
    <xf numFmtId="0" fontId="1" fillId="0" borderId="0" xfId="0" applyNumberFormat="1" applyFont="1"/>
  </cellXfs>
  <cellStyles count="1">
    <cellStyle name="Normal" xfId="0" builtinId="0"/>
  </cellStyles>
  <dxfs count="2">
    <dxf>
      <numFmt numFmtId="0" formatCode="General"/>
    </dxf>
    <dxf>
      <numFmt numFmtId="0" formatCode="Genera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d:schema xmlns:xsd="http://www.w3.org/2001/XMLSchema" xmlns="">
      <xsd:element nillable="true" name="NationalAppointmentStandard">
        <xsd:complexType>
          <xsd:sequence minOccurs="0">
            <xsd:element minOccurs="0" maxOccurs="unbounded" nillable="true" name="Service" form="unqualified">
              <xsd:complexType>
                <xsd:sequence minOccurs="0">
                  <xsd:element minOccurs="0" maxOccurs="unbounded" nillable="true" name="context" form="unqualified">
                    <xsd:complexType>
                      <xsd:sequence minOccurs="0">
                        <xsd:element minOccurs="0" maxOccurs="unbounded" nillable="true" name="nationalGrouping" form="unqualified">
                          <xsd:complexType>
                            <xsd:sequence minOccurs="0">
                              <xsd:element minOccurs="0" nillable="true" type="xsd:integer" name="nationalGroupingId" form="unqualified"/>
                              <xsd:element minOccurs="0" nillable="true" type="xsd:date" name="startDate" form="unqualified"/>
                              <xsd:element minOccurs="0" nillable="true" type="xsd:date" name="endDate" form="unqualified"/>
                              <xsd:element minOccurs="0" nillable="true" type="xsd:string" name="description" form="unqualified"/>
                            </xsd:sequence>
                            <xsd:attribute name="category" form="unqualified" type="xsd:string"/>
                          </xsd:complexType>
                        </xsd:element>
                      </xsd:sequence>
                      <xsd:attribute name="type" form="unqualified" type="xsd:string"/>
                    </xsd:complexType>
                  </xsd:element>
                </xsd:sequence>
                <xsd:attribute name="setting" form="unqualified" type="xsd:string"/>
              </xsd:complexType>
            </xsd:element>
          </xsd:sequence>
        </xsd:complexType>
      </xsd:element>
    </xsd:schema>
  </Schema>
  <Map ID="1" Name="NationalAppointmentStandard_Map" RootElement="NationalAppointmentStandard" SchemaID="Schema1" ShowImportExportValidationErrors="false" AutoFit="true" Append="false" PreserveSortAFLayout="true" PreserveFormat="true">
    <DataBinding FileBinding="true" ConnectionID="1" DataBindingLoadMode="1"/>
  </Map>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D45AF58-4A29-489E-B606-4435486CB385}" name="Table1" displayName="Table1" ref="A1:I142" tableType="xml" totalsRowShown="0" connectionId="1">
  <autoFilter ref="A1:I142" xr:uid="{E0558875-5AB9-436E-A402-3F05F1D073D3}"/>
  <tableColumns count="9">
    <tableColumn id="1" xr3:uid="{074F8741-05D0-410A-B965-A650B4C58509}" uniqueName="setting" name="setting">
      <xmlColumnPr mapId="1" xpath="/NationalAppointmentStandard/Service/@setting" xmlDataType="string"/>
    </tableColumn>
    <tableColumn id="2" xr3:uid="{D2471A86-2434-4093-85AB-6F79A54BB902}" uniqueName="type" name="type">
      <xmlColumnPr mapId="1" xpath="/NationalAppointmentStandard/Service/context/@type" xmlDataType="string"/>
    </tableColumn>
    <tableColumn id="3" xr3:uid="{F8435514-B85D-4600-8268-2D4A8511ADB1}" uniqueName="category" name="category">
      <xmlColumnPr mapId="1" xpath="/NationalAppointmentStandard/Service/context/nationalGrouping/@category" xmlDataType="string"/>
    </tableColumn>
    <tableColumn id="4" xr3:uid="{B4B9C0F0-A647-4D88-A397-C2CB5B1CAB15}" uniqueName="nationalGroupingId" name="nationalGroupingId">
      <xmlColumnPr mapId="1" xpath="/NationalAppointmentStandard/Service/context/nationalGrouping/nationalGroupingId" xmlDataType="integer"/>
    </tableColumn>
    <tableColumn id="5" xr3:uid="{16B4B5ED-51D8-429F-8F2A-6FEE2E8B20CE}" uniqueName="startDate" name="startDate">
      <xmlColumnPr mapId="1" xpath="/NationalAppointmentStandard/Service/context/nationalGrouping/startDate" xmlDataType="date"/>
    </tableColumn>
    <tableColumn id="6" xr3:uid="{D8EDCD42-F162-483B-A40A-2F356C2725C7}" uniqueName="endDate" name="endDate">
      <xmlColumnPr mapId="1" xpath="/NationalAppointmentStandard/Service/context/nationalGrouping/endDate" xmlDataType="date"/>
    </tableColumn>
    <tableColumn id="7" xr3:uid="{4593C6D2-21C7-4423-A11D-1B2B2611F0BC}" uniqueName="description" name="description">
      <xmlColumnPr mapId="1" xpath="/NationalAppointmentStandard/Service/context/nationalGrouping/description" xmlDataType="string"/>
    </tableColumn>
    <tableColumn id="8" xr3:uid="{CB894802-96E8-42ED-823C-C58236A8E2BF}" uniqueName="8" name="description match" dataDxfId="1">
      <calculatedColumnFormula>IF(Table1[[#This Row],[endDate]]=$K$1,EXACT(Table1[[#This Row],[description]],VLOOKUP(Table1[[#This Row],[nationalGroupingId]],'V7'!A:G,7,0)),EXACT(Table1[[#This Row],[description]],VLOOKUP(Table1[[#This Row],[category]],Categories!B:D,3,0)))</calculatedColumnFormula>
    </tableColumn>
    <tableColumn id="11" xr3:uid="{BC8A4635-0CB5-4CCE-A498-4A7F79ACF436}" uniqueName="11" name="category match" dataDxfId="0">
      <calculatedColumnFormula>IF(Table1[[#This Row],[endDate]]=$K$1,EXACT(Table1[[#This Row],[category]],VLOOKUP(Table1[[#This Row],[nationalGroupingId]],'V7'!A:G,4,0)),EXACT(Table1[[#This Row],[category]],VLOOKUP(Table1[[#This Row],[category]],Categories!B:B,1,0)))</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7F638D0-3EC4-4EFF-A2AD-71F7F549B7DF}" name="Table13" displayName="Table13" ref="A1:G38" totalsRowShown="0">
  <autoFilter ref="A1:G38" xr:uid="{B352C0AC-3960-483F-9277-06A2C263D490}"/>
  <tableColumns count="7">
    <tableColumn id="4" xr3:uid="{41DC7082-23DA-49EB-AFEF-8B45567E5A81}" name="nationalGroupingId"/>
    <tableColumn id="1" xr3:uid="{0017DBB6-EAA3-4A56-829F-9D5B26BFD9EF}" name="setting"/>
    <tableColumn id="2" xr3:uid="{4875F17C-8CAC-421A-91BD-F8BABE17F4B3}" name="type"/>
    <tableColumn id="3" xr3:uid="{32E17C2F-880C-4FC8-A801-BE0E6D5A0F82}" name="category"/>
    <tableColumn id="5" xr3:uid="{04B6298E-452F-4ADF-B75E-1EF9316B0E2E}" name="startDate"/>
    <tableColumn id="6" xr3:uid="{E62141D2-DB8D-463D-A56B-12A94B0640F8}" name="endDate"/>
    <tableColumn id="7" xr3:uid="{61ED847A-14F6-4450-B2B4-37021D93CDB7}" name="descrip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5EB04-79D5-4354-BC30-65D73AF2FD6C}">
  <dimension ref="A1:K142"/>
  <sheetViews>
    <sheetView tabSelected="1" topLeftCell="C46" zoomScale="70" zoomScaleNormal="70" workbookViewId="0">
      <selection activeCell="G59" sqref="G59"/>
    </sheetView>
  </sheetViews>
  <sheetFormatPr defaultRowHeight="15" x14ac:dyDescent="0.4"/>
  <cols>
    <col min="1" max="1" width="28.21875" bestFit="1" customWidth="1"/>
    <col min="2" max="2" width="38.44140625" bestFit="1" customWidth="1"/>
    <col min="3" max="3" width="71.44140625" bestFit="1" customWidth="1"/>
    <col min="4" max="4" width="24.77734375" bestFit="1" customWidth="1"/>
    <col min="5" max="5" width="14.6640625" bestFit="1" customWidth="1"/>
    <col min="6" max="6" width="13.44140625" bestFit="1" customWidth="1"/>
    <col min="7" max="7" width="80.88671875" bestFit="1" customWidth="1"/>
    <col min="8" max="8" width="23.77734375" bestFit="1" customWidth="1"/>
    <col min="9" max="9" width="20.88671875" bestFit="1" customWidth="1"/>
    <col min="11" max="11" width="10.6640625" bestFit="1" customWidth="1"/>
  </cols>
  <sheetData>
    <row r="1" spans="1:11" x14ac:dyDescent="0.4">
      <c r="A1" t="s">
        <v>0</v>
      </c>
      <c r="B1" t="s">
        <v>1</v>
      </c>
      <c r="C1" t="s">
        <v>2</v>
      </c>
      <c r="D1" t="s">
        <v>3</v>
      </c>
      <c r="E1" t="s">
        <v>4</v>
      </c>
      <c r="F1" t="s">
        <v>5</v>
      </c>
      <c r="G1" t="s">
        <v>6</v>
      </c>
      <c r="H1" t="s">
        <v>152</v>
      </c>
      <c r="I1" t="s">
        <v>153</v>
      </c>
      <c r="K1" s="2">
        <v>44083</v>
      </c>
    </row>
    <row r="2" spans="1:11" x14ac:dyDescent="0.4">
      <c r="A2" s="3" t="s">
        <v>7</v>
      </c>
      <c r="B2" s="3" t="s">
        <v>13</v>
      </c>
      <c r="C2" s="3" t="s">
        <v>17</v>
      </c>
      <c r="D2" s="4">
        <v>10022</v>
      </c>
      <c r="E2" s="5">
        <v>43852</v>
      </c>
      <c r="F2" s="5">
        <v>44083</v>
      </c>
      <c r="G2" s="3" t="s">
        <v>65</v>
      </c>
      <c r="H2" s="4" t="b">
        <f>IF(Table1[[#This Row],[endDate]]=$K$1,EXACT(Table1[[#This Row],[description]],VLOOKUP(Table1[[#This Row],[nationalGroupingId]],'V7'!A:G,7,0)),EXACT(Table1[[#This Row],[description]],VLOOKUP(Table1[[#This Row],[category]],Categories!B:D,3,0)))</f>
        <v>1</v>
      </c>
      <c r="I2" s="4" t="b">
        <f>IF(Table1[[#This Row],[endDate]]=$K$1,EXACT(Table1[[#This Row],[category]],VLOOKUP(Table1[[#This Row],[nationalGroupingId]],'V7'!A:G,4,0)),EXACT(Table1[[#This Row],[category]],VLOOKUP(Table1[[#This Row],[category]],Categories!B:B,1,0)))</f>
        <v>1</v>
      </c>
    </row>
    <row r="3" spans="1:11" x14ac:dyDescent="0.4">
      <c r="A3" s="3" t="s">
        <v>7</v>
      </c>
      <c r="B3" s="3" t="s">
        <v>13</v>
      </c>
      <c r="C3" s="3" t="s">
        <v>18</v>
      </c>
      <c r="D3" s="4">
        <v>10023</v>
      </c>
      <c r="E3" s="5">
        <v>43852</v>
      </c>
      <c r="F3" s="5">
        <v>44083</v>
      </c>
      <c r="G3" s="3" t="s">
        <v>66</v>
      </c>
      <c r="H3" s="4" t="b">
        <f>IF(Table1[[#This Row],[endDate]]=$K$1,EXACT(Table1[[#This Row],[description]],VLOOKUP(Table1[[#This Row],[nationalGroupingId]],'V7'!A:G,7,0)),EXACT(Table1[[#This Row],[description]],VLOOKUP(Table1[[#This Row],[category]],Categories!B:D,3,0)))</f>
        <v>1</v>
      </c>
      <c r="I3" s="4" t="b">
        <f>IF(Table1[[#This Row],[endDate]]=$K$1,EXACT(Table1[[#This Row],[category]],VLOOKUP(Table1[[#This Row],[nationalGroupingId]],'V7'!A:G,4,0)),EXACT(Table1[[#This Row],[category]],VLOOKUP(Table1[[#This Row],[category]],Categories!B:B,1,0)))</f>
        <v>1</v>
      </c>
    </row>
    <row r="4" spans="1:11" x14ac:dyDescent="0.4">
      <c r="A4" s="3" t="s">
        <v>7</v>
      </c>
      <c r="B4" s="3" t="s">
        <v>13</v>
      </c>
      <c r="C4" s="3" t="s">
        <v>19</v>
      </c>
      <c r="D4" s="4">
        <v>10024</v>
      </c>
      <c r="E4" s="5">
        <v>43852</v>
      </c>
      <c r="F4" s="5">
        <v>44083</v>
      </c>
      <c r="G4" s="3" t="s">
        <v>67</v>
      </c>
      <c r="H4" s="4" t="b">
        <f>IF(Table1[[#This Row],[endDate]]=$K$1,EXACT(Table1[[#This Row],[description]],VLOOKUP(Table1[[#This Row],[nationalGroupingId]],'V7'!A:G,7,0)),EXACT(Table1[[#This Row],[description]],VLOOKUP(Table1[[#This Row],[category]],Categories!B:D,3,0)))</f>
        <v>1</v>
      </c>
      <c r="I4" s="4" t="b">
        <f>IF(Table1[[#This Row],[endDate]]=$K$1,EXACT(Table1[[#This Row],[category]],VLOOKUP(Table1[[#This Row],[nationalGroupingId]],'V7'!A:G,4,0)),EXACT(Table1[[#This Row],[category]],VLOOKUP(Table1[[#This Row],[category]],Categories!B:B,1,0)))</f>
        <v>1</v>
      </c>
    </row>
    <row r="5" spans="1:11" x14ac:dyDescent="0.4">
      <c r="A5" s="3" t="s">
        <v>7</v>
      </c>
      <c r="B5" s="3" t="s">
        <v>13</v>
      </c>
      <c r="C5" s="3" t="s">
        <v>20</v>
      </c>
      <c r="D5" s="4">
        <v>10025</v>
      </c>
      <c r="E5" s="5">
        <v>43852</v>
      </c>
      <c r="F5" s="5">
        <v>44083</v>
      </c>
      <c r="G5" s="3" t="s">
        <v>68</v>
      </c>
      <c r="H5" s="4" t="b">
        <f>IF(Table1[[#This Row],[endDate]]=$K$1,EXACT(Table1[[#This Row],[description]],VLOOKUP(Table1[[#This Row],[nationalGroupingId]],'V7'!A:G,7,0)),EXACT(Table1[[#This Row],[description]],VLOOKUP(Table1[[#This Row],[category]],Categories!B:D,3,0)))</f>
        <v>1</v>
      </c>
      <c r="I5" s="4" t="b">
        <f>IF(Table1[[#This Row],[endDate]]=$K$1,EXACT(Table1[[#This Row],[category]],VLOOKUP(Table1[[#This Row],[nationalGroupingId]],'V7'!A:G,4,0)),EXACT(Table1[[#This Row],[category]],VLOOKUP(Table1[[#This Row],[category]],Categories!B:B,1,0)))</f>
        <v>1</v>
      </c>
    </row>
    <row r="6" spans="1:11" x14ac:dyDescent="0.4">
      <c r="A6" s="3" t="s">
        <v>7</v>
      </c>
      <c r="B6" s="3" t="s">
        <v>13</v>
      </c>
      <c r="C6" s="3" t="s">
        <v>21</v>
      </c>
      <c r="D6" s="4">
        <v>10026</v>
      </c>
      <c r="E6" s="5">
        <v>43852</v>
      </c>
      <c r="F6" s="5">
        <v>44083</v>
      </c>
      <c r="G6" s="3" t="s">
        <v>69</v>
      </c>
      <c r="H6" s="4" t="b">
        <f>IF(Table1[[#This Row],[endDate]]=$K$1,EXACT(Table1[[#This Row],[description]],VLOOKUP(Table1[[#This Row],[nationalGroupingId]],'V7'!A:G,7,0)),EXACT(Table1[[#This Row],[description]],VLOOKUP(Table1[[#This Row],[category]],Categories!B:D,3,0)))</f>
        <v>1</v>
      </c>
      <c r="I6" s="4" t="b">
        <f>IF(Table1[[#This Row],[endDate]]=$K$1,EXACT(Table1[[#This Row],[category]],VLOOKUP(Table1[[#This Row],[nationalGroupingId]],'V7'!A:G,4,0)),EXACT(Table1[[#This Row],[category]],VLOOKUP(Table1[[#This Row],[category]],Categories!B:B,1,0)))</f>
        <v>1</v>
      </c>
    </row>
    <row r="7" spans="1:11" x14ac:dyDescent="0.4">
      <c r="A7" s="3" t="s">
        <v>7</v>
      </c>
      <c r="B7" s="3" t="s">
        <v>13</v>
      </c>
      <c r="C7" s="3" t="s">
        <v>22</v>
      </c>
      <c r="D7" s="4">
        <v>10027</v>
      </c>
      <c r="E7" s="5">
        <v>43852</v>
      </c>
      <c r="F7" s="5">
        <v>44083</v>
      </c>
      <c r="G7" s="3" t="s">
        <v>70</v>
      </c>
      <c r="H7" s="4" t="b">
        <f>IF(Table1[[#This Row],[endDate]]=$K$1,EXACT(Table1[[#This Row],[description]],VLOOKUP(Table1[[#This Row],[nationalGroupingId]],'V7'!A:G,7,0)),EXACT(Table1[[#This Row],[description]],VLOOKUP(Table1[[#This Row],[category]],Categories!B:D,3,0)))</f>
        <v>1</v>
      </c>
      <c r="I7" s="4" t="b">
        <f>IF(Table1[[#This Row],[endDate]]=$K$1,EXACT(Table1[[#This Row],[category]],VLOOKUP(Table1[[#This Row],[nationalGroupingId]],'V7'!A:G,4,0)),EXACT(Table1[[#This Row],[category]],VLOOKUP(Table1[[#This Row],[category]],Categories!B:B,1,0)))</f>
        <v>1</v>
      </c>
    </row>
    <row r="8" spans="1:11" x14ac:dyDescent="0.4">
      <c r="A8" s="3" t="s">
        <v>7</v>
      </c>
      <c r="B8" s="3" t="s">
        <v>13</v>
      </c>
      <c r="C8" s="3" t="s">
        <v>23</v>
      </c>
      <c r="D8" s="4">
        <v>10028</v>
      </c>
      <c r="E8" s="5">
        <v>43852</v>
      </c>
      <c r="F8" s="5">
        <v>44083</v>
      </c>
      <c r="G8" s="3" t="s">
        <v>151</v>
      </c>
      <c r="H8" s="4" t="b">
        <f>IF(Table1[[#This Row],[endDate]]=$K$1,EXACT(Table1[[#This Row],[description]],VLOOKUP(Table1[[#This Row],[nationalGroupingId]],'V7'!A:G,7,0)),EXACT(Table1[[#This Row],[description]],VLOOKUP(Table1[[#This Row],[category]],Categories!B:D,3,0)))</f>
        <v>1</v>
      </c>
      <c r="I8" s="4" t="b">
        <f>IF(Table1[[#This Row],[endDate]]=$K$1,EXACT(Table1[[#This Row],[category]],VLOOKUP(Table1[[#This Row],[nationalGroupingId]],'V7'!A:G,4,0)),EXACT(Table1[[#This Row],[category]],VLOOKUP(Table1[[#This Row],[category]],Categories!B:B,1,0)))</f>
        <v>1</v>
      </c>
    </row>
    <row r="9" spans="1:11" x14ac:dyDescent="0.4">
      <c r="A9" s="3" t="s">
        <v>7</v>
      </c>
      <c r="B9" s="3" t="s">
        <v>13</v>
      </c>
      <c r="C9" s="3" t="s">
        <v>24</v>
      </c>
      <c r="D9" s="4">
        <v>10029</v>
      </c>
      <c r="E9" s="5">
        <v>43878</v>
      </c>
      <c r="F9" s="5">
        <v>44083</v>
      </c>
      <c r="G9" s="3" t="s">
        <v>72</v>
      </c>
      <c r="H9" s="4" t="b">
        <f>IF(Table1[[#This Row],[endDate]]=$K$1,EXACT(Table1[[#This Row],[description]],VLOOKUP(Table1[[#This Row],[nationalGroupingId]],'V7'!A:G,7,0)),EXACT(Table1[[#This Row],[description]],VLOOKUP(Table1[[#This Row],[category]],Categories!B:D,3,0)))</f>
        <v>1</v>
      </c>
      <c r="I9" s="4" t="b">
        <f>IF(Table1[[#This Row],[endDate]]=$K$1,EXACT(Table1[[#This Row],[category]],VLOOKUP(Table1[[#This Row],[nationalGroupingId]],'V7'!A:G,4,0)),EXACT(Table1[[#This Row],[category]],VLOOKUP(Table1[[#This Row],[category]],Categories!B:B,1,0)))</f>
        <v>1</v>
      </c>
    </row>
    <row r="10" spans="1:11" x14ac:dyDescent="0.4">
      <c r="A10" s="3" t="s">
        <v>7</v>
      </c>
      <c r="B10" s="3" t="s">
        <v>13</v>
      </c>
      <c r="C10" s="3" t="s">
        <v>25</v>
      </c>
      <c r="D10" s="4">
        <v>10030</v>
      </c>
      <c r="E10" s="5">
        <v>43878</v>
      </c>
      <c r="F10" s="5">
        <v>44083</v>
      </c>
      <c r="G10" s="3" t="s">
        <v>73</v>
      </c>
      <c r="H10" s="4" t="b">
        <f>IF(Table1[[#This Row],[endDate]]=$K$1,EXACT(Table1[[#This Row],[description]],VLOOKUP(Table1[[#This Row],[nationalGroupingId]],'V7'!A:G,7,0)),EXACT(Table1[[#This Row],[description]],VLOOKUP(Table1[[#This Row],[category]],Categories!B:D,3,0)))</f>
        <v>1</v>
      </c>
      <c r="I10" s="4" t="b">
        <f>IF(Table1[[#This Row],[endDate]]=$K$1,EXACT(Table1[[#This Row],[category]],VLOOKUP(Table1[[#This Row],[nationalGroupingId]],'V7'!A:G,4,0)),EXACT(Table1[[#This Row],[category]],VLOOKUP(Table1[[#This Row],[category]],Categories!B:B,1,0)))</f>
        <v>1</v>
      </c>
    </row>
    <row r="11" spans="1:11" x14ac:dyDescent="0.4">
      <c r="A11" s="3" t="s">
        <v>7</v>
      </c>
      <c r="B11" s="3" t="s">
        <v>13</v>
      </c>
      <c r="C11" s="3" t="s">
        <v>26</v>
      </c>
      <c r="D11" s="4">
        <v>10031</v>
      </c>
      <c r="E11" s="5">
        <v>43878</v>
      </c>
      <c r="F11" s="5">
        <v>44083</v>
      </c>
      <c r="G11" s="3" t="s">
        <v>74</v>
      </c>
      <c r="H11" s="4" t="b">
        <f>IF(Table1[[#This Row],[endDate]]=$K$1,EXACT(Table1[[#This Row],[description]],VLOOKUP(Table1[[#This Row],[nationalGroupingId]],'V7'!A:G,7,0)),EXACT(Table1[[#This Row],[description]],VLOOKUP(Table1[[#This Row],[category]],Categories!B:D,3,0)))</f>
        <v>1</v>
      </c>
      <c r="I11" s="4" t="b">
        <f>IF(Table1[[#This Row],[endDate]]=$K$1,EXACT(Table1[[#This Row],[category]],VLOOKUP(Table1[[#This Row],[nationalGroupingId]],'V7'!A:G,4,0)),EXACT(Table1[[#This Row],[category]],VLOOKUP(Table1[[#This Row],[category]],Categories!B:B,1,0)))</f>
        <v>1</v>
      </c>
    </row>
    <row r="12" spans="1:11" x14ac:dyDescent="0.4">
      <c r="A12" s="3" t="s">
        <v>7</v>
      </c>
      <c r="B12" s="3" t="s">
        <v>13</v>
      </c>
      <c r="C12" s="3" t="s">
        <v>27</v>
      </c>
      <c r="D12" s="4">
        <v>10032</v>
      </c>
      <c r="E12" s="5">
        <v>43878</v>
      </c>
      <c r="F12" s="5">
        <v>44083</v>
      </c>
      <c r="G12" s="3" t="s">
        <v>75</v>
      </c>
      <c r="H12" s="4" t="b">
        <f>IF(Table1[[#This Row],[endDate]]=$K$1,EXACT(Table1[[#This Row],[description]],VLOOKUP(Table1[[#This Row],[nationalGroupingId]],'V7'!A:G,7,0)),EXACT(Table1[[#This Row],[description]],VLOOKUP(Table1[[#This Row],[category]],Categories!B:D,3,0)))</f>
        <v>1</v>
      </c>
      <c r="I12" s="4" t="b">
        <f>IF(Table1[[#This Row],[endDate]]=$K$1,EXACT(Table1[[#This Row],[category]],VLOOKUP(Table1[[#This Row],[nationalGroupingId]],'V7'!A:G,4,0)),EXACT(Table1[[#This Row],[category]],VLOOKUP(Table1[[#This Row],[category]],Categories!B:B,1,0)))</f>
        <v>1</v>
      </c>
    </row>
    <row r="13" spans="1:11" x14ac:dyDescent="0.4">
      <c r="A13" s="3" t="s">
        <v>7</v>
      </c>
      <c r="B13" s="3" t="s">
        <v>13</v>
      </c>
      <c r="C13" s="3" t="s">
        <v>28</v>
      </c>
      <c r="D13" s="4">
        <v>10033</v>
      </c>
      <c r="E13" s="5">
        <v>43878</v>
      </c>
      <c r="F13" s="5">
        <v>44083</v>
      </c>
      <c r="G13" s="3" t="s">
        <v>76</v>
      </c>
      <c r="H13" s="4" t="b">
        <f>IF(Table1[[#This Row],[endDate]]=$K$1,EXACT(Table1[[#This Row],[description]],VLOOKUP(Table1[[#This Row],[nationalGroupingId]],'V7'!A:G,7,0)),EXACT(Table1[[#This Row],[description]],VLOOKUP(Table1[[#This Row],[category]],Categories!B:D,3,0)))</f>
        <v>1</v>
      </c>
      <c r="I13" s="4" t="b">
        <f>IF(Table1[[#This Row],[endDate]]=$K$1,EXACT(Table1[[#This Row],[category]],VLOOKUP(Table1[[#This Row],[nationalGroupingId]],'V7'!A:G,4,0)),EXACT(Table1[[#This Row],[category]],VLOOKUP(Table1[[#This Row],[category]],Categories!B:B,1,0)))</f>
        <v>1</v>
      </c>
    </row>
    <row r="14" spans="1:11" x14ac:dyDescent="0.4">
      <c r="A14" s="3" t="s">
        <v>7</v>
      </c>
      <c r="B14" s="3" t="s">
        <v>14</v>
      </c>
      <c r="C14" s="3" t="s">
        <v>29</v>
      </c>
      <c r="D14" s="4">
        <v>10034</v>
      </c>
      <c r="E14" s="5">
        <v>43878</v>
      </c>
      <c r="F14" s="5">
        <v>44083</v>
      </c>
      <c r="G14" s="3" t="s">
        <v>77</v>
      </c>
      <c r="H14" s="4" t="b">
        <f>IF(Table1[[#This Row],[endDate]]=$K$1,EXACT(Table1[[#This Row],[description]],VLOOKUP(Table1[[#This Row],[nationalGroupingId]],'V7'!A:G,7,0)),EXACT(Table1[[#This Row],[description]],VLOOKUP(Table1[[#This Row],[category]],Categories!B:D,3,0)))</f>
        <v>1</v>
      </c>
      <c r="I14" s="4" t="b">
        <f>IF(Table1[[#This Row],[endDate]]=$K$1,EXACT(Table1[[#This Row],[category]],VLOOKUP(Table1[[#This Row],[nationalGroupingId]],'V7'!A:G,4,0)),EXACT(Table1[[#This Row],[category]],VLOOKUP(Table1[[#This Row],[category]],Categories!B:B,1,0)))</f>
        <v>1</v>
      </c>
    </row>
    <row r="15" spans="1:11" x14ac:dyDescent="0.4">
      <c r="A15" s="3" t="s">
        <v>7</v>
      </c>
      <c r="B15" s="3" t="s">
        <v>14</v>
      </c>
      <c r="C15" s="3" t="s">
        <v>30</v>
      </c>
      <c r="D15" s="4">
        <v>10035</v>
      </c>
      <c r="E15" s="5">
        <v>43878</v>
      </c>
      <c r="F15" s="5">
        <v>44083</v>
      </c>
      <c r="G15" s="3" t="s">
        <v>78</v>
      </c>
      <c r="H15" s="4" t="b">
        <f>IF(Table1[[#This Row],[endDate]]=$K$1,EXACT(Table1[[#This Row],[description]],VLOOKUP(Table1[[#This Row],[nationalGroupingId]],'V7'!A:G,7,0)),EXACT(Table1[[#This Row],[description]],VLOOKUP(Table1[[#This Row],[category]],Categories!B:D,3,0)))</f>
        <v>1</v>
      </c>
      <c r="I15" s="4" t="b">
        <f>IF(Table1[[#This Row],[endDate]]=$K$1,EXACT(Table1[[#This Row],[category]],VLOOKUP(Table1[[#This Row],[nationalGroupingId]],'V7'!A:G,4,0)),EXACT(Table1[[#This Row],[category]],VLOOKUP(Table1[[#This Row],[category]],Categories!B:B,1,0)))</f>
        <v>1</v>
      </c>
    </row>
    <row r="16" spans="1:11" x14ac:dyDescent="0.4">
      <c r="A16" s="3" t="s">
        <v>7</v>
      </c>
      <c r="B16" s="3" t="s">
        <v>14</v>
      </c>
      <c r="C16" s="3" t="s">
        <v>31</v>
      </c>
      <c r="D16" s="4">
        <v>10036</v>
      </c>
      <c r="E16" s="5">
        <v>43878</v>
      </c>
      <c r="F16" s="5">
        <v>44083</v>
      </c>
      <c r="G16" s="3" t="s">
        <v>79</v>
      </c>
      <c r="H16" s="4" t="b">
        <f>IF(Table1[[#This Row],[endDate]]=$K$1,EXACT(Table1[[#This Row],[description]],VLOOKUP(Table1[[#This Row],[nationalGroupingId]],'V7'!A:G,7,0)),EXACT(Table1[[#This Row],[description]],VLOOKUP(Table1[[#This Row],[category]],Categories!B:D,3,0)))</f>
        <v>1</v>
      </c>
      <c r="I16" s="4" t="b">
        <f>IF(Table1[[#This Row],[endDate]]=$K$1,EXACT(Table1[[#This Row],[category]],VLOOKUP(Table1[[#This Row],[nationalGroupingId]],'V7'!A:G,4,0)),EXACT(Table1[[#This Row],[category]],VLOOKUP(Table1[[#This Row],[category]],Categories!B:B,1,0)))</f>
        <v>1</v>
      </c>
    </row>
    <row r="17" spans="1:9" x14ac:dyDescent="0.4">
      <c r="A17" s="3" t="s">
        <v>7</v>
      </c>
      <c r="B17" s="3" t="s">
        <v>15</v>
      </c>
      <c r="C17" s="3" t="s">
        <v>32</v>
      </c>
      <c r="D17" s="4">
        <v>10037</v>
      </c>
      <c r="E17" s="5">
        <v>43878</v>
      </c>
      <c r="F17" s="5">
        <v>44083</v>
      </c>
      <c r="G17" s="3" t="s">
        <v>80</v>
      </c>
      <c r="H17" s="4" t="b">
        <f>IF(Table1[[#This Row],[endDate]]=$K$1,EXACT(Table1[[#This Row],[description]],VLOOKUP(Table1[[#This Row],[nationalGroupingId]],'V7'!A:G,7,0)),EXACT(Table1[[#This Row],[description]],VLOOKUP(Table1[[#This Row],[category]],Categories!B:D,3,0)))</f>
        <v>1</v>
      </c>
      <c r="I17" s="4" t="b">
        <f>IF(Table1[[#This Row],[endDate]]=$K$1,EXACT(Table1[[#This Row],[category]],VLOOKUP(Table1[[#This Row],[nationalGroupingId]],'V7'!A:G,4,0)),EXACT(Table1[[#This Row],[category]],VLOOKUP(Table1[[#This Row],[category]],Categories!B:B,1,0)))</f>
        <v>1</v>
      </c>
    </row>
    <row r="18" spans="1:9" x14ac:dyDescent="0.4">
      <c r="A18" s="3" t="s">
        <v>7</v>
      </c>
      <c r="B18" s="3" t="s">
        <v>15</v>
      </c>
      <c r="C18" s="3" t="s">
        <v>33</v>
      </c>
      <c r="D18" s="4">
        <v>10038</v>
      </c>
      <c r="E18" s="5">
        <v>43878</v>
      </c>
      <c r="F18" s="5">
        <v>44083</v>
      </c>
      <c r="G18" s="3" t="s">
        <v>81</v>
      </c>
      <c r="H18" s="4" t="b">
        <f>IF(Table1[[#This Row],[endDate]]=$K$1,EXACT(Table1[[#This Row],[description]],VLOOKUP(Table1[[#This Row],[nationalGroupingId]],'V7'!A:G,7,0)),EXACT(Table1[[#This Row],[description]],VLOOKUP(Table1[[#This Row],[category]],Categories!B:D,3,0)))</f>
        <v>1</v>
      </c>
      <c r="I18" s="4" t="b">
        <f>IF(Table1[[#This Row],[endDate]]=$K$1,EXACT(Table1[[#This Row],[category]],VLOOKUP(Table1[[#This Row],[nationalGroupingId]],'V7'!A:G,4,0)),EXACT(Table1[[#This Row],[category]],VLOOKUP(Table1[[#This Row],[category]],Categories!B:B,1,0)))</f>
        <v>1</v>
      </c>
    </row>
    <row r="19" spans="1:9" x14ac:dyDescent="0.4">
      <c r="A19" s="3" t="s">
        <v>7</v>
      </c>
      <c r="B19" s="3" t="s">
        <v>15</v>
      </c>
      <c r="C19" s="3" t="s">
        <v>34</v>
      </c>
      <c r="D19" s="4">
        <v>10039</v>
      </c>
      <c r="E19" s="5">
        <v>43852</v>
      </c>
      <c r="F19" s="5">
        <v>44083</v>
      </c>
      <c r="G19" s="3" t="s">
        <v>82</v>
      </c>
      <c r="H19" s="4" t="b">
        <f>IF(Table1[[#This Row],[endDate]]=$K$1,EXACT(Table1[[#This Row],[description]],VLOOKUP(Table1[[#This Row],[nationalGroupingId]],'V7'!A:G,7,0)),EXACT(Table1[[#This Row],[description]],VLOOKUP(Table1[[#This Row],[category]],Categories!B:D,3,0)))</f>
        <v>1</v>
      </c>
      <c r="I19" s="4" t="b">
        <f>IF(Table1[[#This Row],[endDate]]=$K$1,EXACT(Table1[[#This Row],[category]],VLOOKUP(Table1[[#This Row],[nationalGroupingId]],'V7'!A:G,4,0)),EXACT(Table1[[#This Row],[category]],VLOOKUP(Table1[[#This Row],[category]],Categories!B:B,1,0)))</f>
        <v>1</v>
      </c>
    </row>
    <row r="20" spans="1:9" x14ac:dyDescent="0.4">
      <c r="A20" s="3" t="s">
        <v>7</v>
      </c>
      <c r="B20" s="3" t="s">
        <v>15</v>
      </c>
      <c r="C20" s="3" t="s">
        <v>35</v>
      </c>
      <c r="D20" s="4">
        <v>10040</v>
      </c>
      <c r="E20" s="5">
        <v>43852</v>
      </c>
      <c r="F20" s="5">
        <v>44083</v>
      </c>
      <c r="G20" s="3" t="s">
        <v>83</v>
      </c>
      <c r="H20" s="4" t="b">
        <f>IF(Table1[[#This Row],[endDate]]=$K$1,EXACT(Table1[[#This Row],[description]],VLOOKUP(Table1[[#This Row],[nationalGroupingId]],'V7'!A:G,7,0)),EXACT(Table1[[#This Row],[description]],VLOOKUP(Table1[[#This Row],[category]],Categories!B:D,3,0)))</f>
        <v>1</v>
      </c>
      <c r="I20" s="4" t="b">
        <f>IF(Table1[[#This Row],[endDate]]=$K$1,EXACT(Table1[[#This Row],[category]],VLOOKUP(Table1[[#This Row],[nationalGroupingId]],'V7'!A:G,4,0)),EXACT(Table1[[#This Row],[category]],VLOOKUP(Table1[[#This Row],[category]],Categories!B:B,1,0)))</f>
        <v>1</v>
      </c>
    </row>
    <row r="21" spans="1:9" x14ac:dyDescent="0.4">
      <c r="A21" s="3" t="s">
        <v>7</v>
      </c>
      <c r="B21" s="3" t="s">
        <v>15</v>
      </c>
      <c r="C21" s="3" t="s">
        <v>36</v>
      </c>
      <c r="D21" s="4">
        <v>10041</v>
      </c>
      <c r="E21" s="5">
        <v>43878</v>
      </c>
      <c r="F21" s="5">
        <v>44083</v>
      </c>
      <c r="G21" s="3" t="s">
        <v>84</v>
      </c>
      <c r="H21" s="4" t="b">
        <f>IF(Table1[[#This Row],[endDate]]=$K$1,EXACT(Table1[[#This Row],[description]],VLOOKUP(Table1[[#This Row],[nationalGroupingId]],'V7'!A:G,7,0)),EXACT(Table1[[#This Row],[description]],VLOOKUP(Table1[[#This Row],[category]],Categories!B:D,3,0)))</f>
        <v>1</v>
      </c>
      <c r="I21" s="4" t="b">
        <f>IF(Table1[[#This Row],[endDate]]=$K$1,EXACT(Table1[[#This Row],[category]],VLOOKUP(Table1[[#This Row],[nationalGroupingId]],'V7'!A:G,4,0)),EXACT(Table1[[#This Row],[category]],VLOOKUP(Table1[[#This Row],[category]],Categories!B:B,1,0)))</f>
        <v>1</v>
      </c>
    </row>
    <row r="22" spans="1:9" x14ac:dyDescent="0.4">
      <c r="A22" s="3" t="s">
        <v>7</v>
      </c>
      <c r="B22" s="3" t="s">
        <v>15</v>
      </c>
      <c r="C22" s="3" t="s">
        <v>37</v>
      </c>
      <c r="D22" s="4">
        <v>10042</v>
      </c>
      <c r="E22" s="5">
        <v>43878</v>
      </c>
      <c r="F22" s="5">
        <v>44083</v>
      </c>
      <c r="G22" s="3" t="s">
        <v>85</v>
      </c>
      <c r="H22" s="4" t="b">
        <f>IF(Table1[[#This Row],[endDate]]=$K$1,EXACT(Table1[[#This Row],[description]],VLOOKUP(Table1[[#This Row],[nationalGroupingId]],'V7'!A:G,7,0)),EXACT(Table1[[#This Row],[description]],VLOOKUP(Table1[[#This Row],[category]],Categories!B:D,3,0)))</f>
        <v>1</v>
      </c>
      <c r="I22" s="4" t="b">
        <f>IF(Table1[[#This Row],[endDate]]=$K$1,EXACT(Table1[[#This Row],[category]],VLOOKUP(Table1[[#This Row],[nationalGroupingId]],'V7'!A:G,4,0)),EXACT(Table1[[#This Row],[category]],VLOOKUP(Table1[[#This Row],[category]],Categories!B:B,1,0)))</f>
        <v>1</v>
      </c>
    </row>
    <row r="23" spans="1:9" x14ac:dyDescent="0.4">
      <c r="A23" s="1" t="s">
        <v>8</v>
      </c>
      <c r="B23" s="1" t="s">
        <v>13</v>
      </c>
      <c r="C23" s="1" t="s">
        <v>17</v>
      </c>
      <c r="D23">
        <v>10101</v>
      </c>
      <c r="E23" s="2">
        <v>44084</v>
      </c>
      <c r="F23" s="2">
        <v>73051</v>
      </c>
      <c r="G23" s="1" t="s">
        <v>86</v>
      </c>
      <c r="H23" t="b">
        <f>IF(Table1[[#This Row],[endDate]]=$K$1,EXACT(Table1[[#This Row],[description]],VLOOKUP(Table1[[#This Row],[nationalGroupingId]],'V7'!A:G,7,0)),EXACT(Table1[[#This Row],[description]],VLOOKUP(Table1[[#This Row],[category]],Categories!B:D,3,0)))</f>
        <v>1</v>
      </c>
      <c r="I23" t="b">
        <f>IF(Table1[[#This Row],[endDate]]=$K$1,EXACT(Table1[[#This Row],[category]],VLOOKUP(Table1[[#This Row],[nationalGroupingId]],'V7'!A:G,4,0)),EXACT(Table1[[#This Row],[category]],VLOOKUP(Table1[[#This Row],[category]],Categories!B:B,1,0)))</f>
        <v>1</v>
      </c>
    </row>
    <row r="24" spans="1:9" x14ac:dyDescent="0.4">
      <c r="A24" s="1" t="s">
        <v>8</v>
      </c>
      <c r="B24" s="1" t="s">
        <v>13</v>
      </c>
      <c r="C24" s="1" t="s">
        <v>18</v>
      </c>
      <c r="D24">
        <v>10102</v>
      </c>
      <c r="E24" s="2">
        <v>44084</v>
      </c>
      <c r="F24" s="2">
        <v>73051</v>
      </c>
      <c r="G24" s="1" t="s">
        <v>66</v>
      </c>
      <c r="H24" t="b">
        <f>IF(Table1[[#This Row],[endDate]]=$K$1,EXACT(Table1[[#This Row],[description]],VLOOKUP(Table1[[#This Row],[nationalGroupingId]],'V7'!A:G,7,0)),EXACT(Table1[[#This Row],[description]],VLOOKUP(Table1[[#This Row],[category]],Categories!B:D,3,0)))</f>
        <v>1</v>
      </c>
      <c r="I24" t="b">
        <f>IF(Table1[[#This Row],[endDate]]=$K$1,EXACT(Table1[[#This Row],[category]],VLOOKUP(Table1[[#This Row],[nationalGroupingId]],'V7'!A:G,4,0)),EXACT(Table1[[#This Row],[category]],VLOOKUP(Table1[[#This Row],[category]],Categories!B:B,1,0)))</f>
        <v>1</v>
      </c>
    </row>
    <row r="25" spans="1:9" x14ac:dyDescent="0.4">
      <c r="A25" s="1" t="s">
        <v>8</v>
      </c>
      <c r="B25" s="1" t="s">
        <v>13</v>
      </c>
      <c r="C25" s="1" t="s">
        <v>19</v>
      </c>
      <c r="D25">
        <v>10103</v>
      </c>
      <c r="E25" s="2">
        <v>44084</v>
      </c>
      <c r="F25" s="2">
        <v>73051</v>
      </c>
      <c r="G25" s="1" t="s">
        <v>67</v>
      </c>
      <c r="H25" t="b">
        <f>IF(Table1[[#This Row],[endDate]]=$K$1,EXACT(Table1[[#This Row],[description]],VLOOKUP(Table1[[#This Row],[nationalGroupingId]],'V7'!A:G,7,0)),EXACT(Table1[[#This Row],[description]],VLOOKUP(Table1[[#This Row],[category]],Categories!B:D,3,0)))</f>
        <v>1</v>
      </c>
      <c r="I25" t="b">
        <f>IF(Table1[[#This Row],[endDate]]=$K$1,EXACT(Table1[[#This Row],[category]],VLOOKUP(Table1[[#This Row],[nationalGroupingId]],'V7'!A:G,4,0)),EXACT(Table1[[#This Row],[category]],VLOOKUP(Table1[[#This Row],[category]],Categories!B:B,1,0)))</f>
        <v>1</v>
      </c>
    </row>
    <row r="26" spans="1:9" x14ac:dyDescent="0.4">
      <c r="A26" s="1" t="s">
        <v>8</v>
      </c>
      <c r="B26" s="1" t="s">
        <v>13</v>
      </c>
      <c r="C26" s="1" t="s">
        <v>20</v>
      </c>
      <c r="D26">
        <v>10104</v>
      </c>
      <c r="E26" s="2">
        <v>44084</v>
      </c>
      <c r="F26" s="2">
        <v>73051</v>
      </c>
      <c r="G26" s="1" t="s">
        <v>125</v>
      </c>
      <c r="H26" t="b">
        <f>IF(Table1[[#This Row],[endDate]]=$K$1,EXACT(Table1[[#This Row],[description]],VLOOKUP(Table1[[#This Row],[nationalGroupingId]],'V7'!A:G,7,0)),EXACT(Table1[[#This Row],[description]],VLOOKUP(Table1[[#This Row],[category]],Categories!B:D,3,0)))</f>
        <v>1</v>
      </c>
      <c r="I26" t="b">
        <f>IF(Table1[[#This Row],[endDate]]=$K$1,EXACT(Table1[[#This Row],[category]],VLOOKUP(Table1[[#This Row],[nationalGroupingId]],'V7'!A:G,4,0)),EXACT(Table1[[#This Row],[category]],VLOOKUP(Table1[[#This Row],[category]],Categories!B:B,1,0)))</f>
        <v>1</v>
      </c>
    </row>
    <row r="27" spans="1:9" x14ac:dyDescent="0.4">
      <c r="A27" s="1" t="s">
        <v>8</v>
      </c>
      <c r="B27" s="1" t="s">
        <v>13</v>
      </c>
      <c r="C27" s="1" t="s">
        <v>22</v>
      </c>
      <c r="D27">
        <v>10105</v>
      </c>
      <c r="E27" s="2">
        <v>44084</v>
      </c>
      <c r="F27" s="2">
        <v>73051</v>
      </c>
      <c r="G27" s="1" t="s">
        <v>87</v>
      </c>
      <c r="H27" t="b">
        <f>IF(Table1[[#This Row],[endDate]]=$K$1,EXACT(Table1[[#This Row],[description]],VLOOKUP(Table1[[#This Row],[nationalGroupingId]],'V7'!A:G,7,0)),EXACT(Table1[[#This Row],[description]],VLOOKUP(Table1[[#This Row],[category]],Categories!B:D,3,0)))</f>
        <v>1</v>
      </c>
      <c r="I27" t="b">
        <f>IF(Table1[[#This Row],[endDate]]=$K$1,EXACT(Table1[[#This Row],[category]],VLOOKUP(Table1[[#This Row],[nationalGroupingId]],'V7'!A:G,4,0)),EXACT(Table1[[#This Row],[category]],VLOOKUP(Table1[[#This Row],[category]],Categories!B:B,1,0)))</f>
        <v>1</v>
      </c>
    </row>
    <row r="28" spans="1:9" x14ac:dyDescent="0.4">
      <c r="A28" s="1" t="s">
        <v>8</v>
      </c>
      <c r="B28" s="1" t="s">
        <v>13</v>
      </c>
      <c r="C28" s="1" t="s">
        <v>38</v>
      </c>
      <c r="D28">
        <v>10106</v>
      </c>
      <c r="E28" s="2">
        <v>44084</v>
      </c>
      <c r="F28" s="2">
        <v>73051</v>
      </c>
      <c r="G28" s="1" t="s">
        <v>88</v>
      </c>
      <c r="H28" t="b">
        <f>IF(Table1[[#This Row],[endDate]]=$K$1,EXACT(Table1[[#This Row],[description]],VLOOKUP(Table1[[#This Row],[nationalGroupingId]],'V7'!A:G,7,0)),EXACT(Table1[[#This Row],[description]],VLOOKUP(Table1[[#This Row],[category]],Categories!B:D,3,0)))</f>
        <v>1</v>
      </c>
      <c r="I28" t="b">
        <f>IF(Table1[[#This Row],[endDate]]=$K$1,EXACT(Table1[[#This Row],[category]],VLOOKUP(Table1[[#This Row],[nationalGroupingId]],'V7'!A:G,4,0)),EXACT(Table1[[#This Row],[category]],VLOOKUP(Table1[[#This Row],[category]],Categories!B:B,1,0)))</f>
        <v>1</v>
      </c>
    </row>
    <row r="29" spans="1:9" x14ac:dyDescent="0.4">
      <c r="A29" s="1" t="s">
        <v>8</v>
      </c>
      <c r="B29" s="1" t="s">
        <v>13</v>
      </c>
      <c r="C29" s="1" t="s">
        <v>23</v>
      </c>
      <c r="D29">
        <v>10107</v>
      </c>
      <c r="E29" s="2">
        <v>44084</v>
      </c>
      <c r="F29" s="2">
        <v>73051</v>
      </c>
      <c r="G29" s="1" t="s">
        <v>71</v>
      </c>
      <c r="H29" t="b">
        <f>IF(Table1[[#This Row],[endDate]]=$K$1,EXACT(Table1[[#This Row],[description]],VLOOKUP(Table1[[#This Row],[nationalGroupingId]],'V7'!A:G,7,0)),EXACT(Table1[[#This Row],[description]],VLOOKUP(Table1[[#This Row],[category]],Categories!B:D,3,0)))</f>
        <v>1</v>
      </c>
      <c r="I29" t="b">
        <f>IF(Table1[[#This Row],[endDate]]=$K$1,EXACT(Table1[[#This Row],[category]],VLOOKUP(Table1[[#This Row],[nationalGroupingId]],'V7'!A:G,4,0)),EXACT(Table1[[#This Row],[category]],VLOOKUP(Table1[[#This Row],[category]],Categories!B:B,1,0)))</f>
        <v>1</v>
      </c>
    </row>
    <row r="30" spans="1:9" x14ac:dyDescent="0.4">
      <c r="A30" s="1" t="s">
        <v>8</v>
      </c>
      <c r="B30" s="1" t="s">
        <v>13</v>
      </c>
      <c r="C30" s="1" t="s">
        <v>39</v>
      </c>
      <c r="D30">
        <v>10108</v>
      </c>
      <c r="E30" s="2">
        <v>44084</v>
      </c>
      <c r="F30" s="2">
        <v>73051</v>
      </c>
      <c r="G30" s="1" t="s">
        <v>89</v>
      </c>
      <c r="H30" t="b">
        <f>IF(Table1[[#This Row],[endDate]]=$K$1,EXACT(Table1[[#This Row],[description]],VLOOKUP(Table1[[#This Row],[nationalGroupingId]],'V7'!A:G,7,0)),EXACT(Table1[[#This Row],[description]],VLOOKUP(Table1[[#This Row],[category]],Categories!B:D,3,0)))</f>
        <v>1</v>
      </c>
      <c r="I30" t="b">
        <f>IF(Table1[[#This Row],[endDate]]=$K$1,EXACT(Table1[[#This Row],[category]],VLOOKUP(Table1[[#This Row],[nationalGroupingId]],'V7'!A:G,4,0)),EXACT(Table1[[#This Row],[category]],VLOOKUP(Table1[[#This Row],[category]],Categories!B:B,1,0)))</f>
        <v>1</v>
      </c>
    </row>
    <row r="31" spans="1:9" x14ac:dyDescent="0.4">
      <c r="A31" s="1" t="s">
        <v>8</v>
      </c>
      <c r="B31" s="1" t="s">
        <v>13</v>
      </c>
      <c r="C31" s="1" t="s">
        <v>40</v>
      </c>
      <c r="D31">
        <v>10109</v>
      </c>
      <c r="E31" s="2">
        <v>44084</v>
      </c>
      <c r="F31" s="2">
        <v>73051</v>
      </c>
      <c r="G31" s="1" t="s">
        <v>90</v>
      </c>
      <c r="H31" t="b">
        <f>IF(Table1[[#This Row],[endDate]]=$K$1,EXACT(Table1[[#This Row],[description]],VLOOKUP(Table1[[#This Row],[nationalGroupingId]],'V7'!A:G,7,0)),EXACT(Table1[[#This Row],[description]],VLOOKUP(Table1[[#This Row],[category]],Categories!B:D,3,0)))</f>
        <v>1</v>
      </c>
      <c r="I31" t="b">
        <f>IF(Table1[[#This Row],[endDate]]=$K$1,EXACT(Table1[[#This Row],[category]],VLOOKUP(Table1[[#This Row],[nationalGroupingId]],'V7'!A:G,4,0)),EXACT(Table1[[#This Row],[category]],VLOOKUP(Table1[[#This Row],[category]],Categories!B:B,1,0)))</f>
        <v>1</v>
      </c>
    </row>
    <row r="32" spans="1:9" x14ac:dyDescent="0.4">
      <c r="A32" s="1" t="s">
        <v>8</v>
      </c>
      <c r="B32" s="1" t="s">
        <v>13</v>
      </c>
      <c r="C32" s="1" t="s">
        <v>25</v>
      </c>
      <c r="D32">
        <v>10110</v>
      </c>
      <c r="E32" s="2">
        <v>44084</v>
      </c>
      <c r="F32" s="2">
        <v>73051</v>
      </c>
      <c r="G32" s="1" t="s">
        <v>91</v>
      </c>
      <c r="H32" t="b">
        <f>IF(Table1[[#This Row],[endDate]]=$K$1,EXACT(Table1[[#This Row],[description]],VLOOKUP(Table1[[#This Row],[nationalGroupingId]],'V7'!A:G,7,0)),EXACT(Table1[[#This Row],[description]],VLOOKUP(Table1[[#This Row],[category]],Categories!B:D,3,0)))</f>
        <v>1</v>
      </c>
      <c r="I32" t="b">
        <f>IF(Table1[[#This Row],[endDate]]=$K$1,EXACT(Table1[[#This Row],[category]],VLOOKUP(Table1[[#This Row],[nationalGroupingId]],'V7'!A:G,4,0)),EXACT(Table1[[#This Row],[category]],VLOOKUP(Table1[[#This Row],[category]],Categories!B:B,1,0)))</f>
        <v>1</v>
      </c>
    </row>
    <row r="33" spans="1:9" x14ac:dyDescent="0.4">
      <c r="A33" s="1" t="s">
        <v>8</v>
      </c>
      <c r="B33" s="1" t="s">
        <v>13</v>
      </c>
      <c r="C33" s="1" t="s">
        <v>41</v>
      </c>
      <c r="D33">
        <v>10111</v>
      </c>
      <c r="E33" s="2">
        <v>44084</v>
      </c>
      <c r="F33" s="2">
        <v>73051</v>
      </c>
      <c r="G33" s="1" t="s">
        <v>92</v>
      </c>
      <c r="H33" t="b">
        <f>IF(Table1[[#This Row],[endDate]]=$K$1,EXACT(Table1[[#This Row],[description]],VLOOKUP(Table1[[#This Row],[nationalGroupingId]],'V7'!A:G,7,0)),EXACT(Table1[[#This Row],[description]],VLOOKUP(Table1[[#This Row],[category]],Categories!B:D,3,0)))</f>
        <v>1</v>
      </c>
      <c r="I33" t="b">
        <f>IF(Table1[[#This Row],[endDate]]=$K$1,EXACT(Table1[[#This Row],[category]],VLOOKUP(Table1[[#This Row],[nationalGroupingId]],'V7'!A:G,4,0)),EXACT(Table1[[#This Row],[category]],VLOOKUP(Table1[[#This Row],[category]],Categories!B:B,1,0)))</f>
        <v>1</v>
      </c>
    </row>
    <row r="34" spans="1:9" x14ac:dyDescent="0.4">
      <c r="A34" s="1" t="s">
        <v>8</v>
      </c>
      <c r="B34" s="1" t="s">
        <v>13</v>
      </c>
      <c r="C34" s="1" t="s">
        <v>42</v>
      </c>
      <c r="D34">
        <v>10112</v>
      </c>
      <c r="E34" s="2">
        <v>44084</v>
      </c>
      <c r="F34" s="2">
        <v>73051</v>
      </c>
      <c r="G34" s="1" t="s">
        <v>93</v>
      </c>
      <c r="H34" t="b">
        <f>IF(Table1[[#This Row],[endDate]]=$K$1,EXACT(Table1[[#This Row],[description]],VLOOKUP(Table1[[#This Row],[nationalGroupingId]],'V7'!A:G,7,0)),EXACT(Table1[[#This Row],[description]],VLOOKUP(Table1[[#This Row],[category]],Categories!B:D,3,0)))</f>
        <v>1</v>
      </c>
      <c r="I34" t="b">
        <f>IF(Table1[[#This Row],[endDate]]=$K$1,EXACT(Table1[[#This Row],[category]],VLOOKUP(Table1[[#This Row],[nationalGroupingId]],'V7'!A:G,4,0)),EXACT(Table1[[#This Row],[category]],VLOOKUP(Table1[[#This Row],[category]],Categories!B:B,1,0)))</f>
        <v>1</v>
      </c>
    </row>
    <row r="35" spans="1:9" x14ac:dyDescent="0.4">
      <c r="A35" s="1" t="s">
        <v>8</v>
      </c>
      <c r="B35" s="1" t="s">
        <v>13</v>
      </c>
      <c r="C35" s="1" t="s">
        <v>43</v>
      </c>
      <c r="D35">
        <v>10113</v>
      </c>
      <c r="E35" s="2">
        <v>44084</v>
      </c>
      <c r="F35" s="2">
        <v>73051</v>
      </c>
      <c r="G35" s="1" t="s">
        <v>94</v>
      </c>
      <c r="H35" t="b">
        <f>IF(Table1[[#This Row],[endDate]]=$K$1,EXACT(Table1[[#This Row],[description]],VLOOKUP(Table1[[#This Row],[nationalGroupingId]],'V7'!A:G,7,0)),EXACT(Table1[[#This Row],[description]],VLOOKUP(Table1[[#This Row],[category]],Categories!B:D,3,0)))</f>
        <v>1</v>
      </c>
      <c r="I35" t="b">
        <f>IF(Table1[[#This Row],[endDate]]=$K$1,EXACT(Table1[[#This Row],[category]],VLOOKUP(Table1[[#This Row],[nationalGroupingId]],'V7'!A:G,4,0)),EXACT(Table1[[#This Row],[category]],VLOOKUP(Table1[[#This Row],[category]],Categories!B:B,1,0)))</f>
        <v>1</v>
      </c>
    </row>
    <row r="36" spans="1:9" x14ac:dyDescent="0.4">
      <c r="A36" s="1" t="s">
        <v>8</v>
      </c>
      <c r="B36" s="1" t="s">
        <v>13</v>
      </c>
      <c r="C36" s="1" t="s">
        <v>44</v>
      </c>
      <c r="D36">
        <v>10114</v>
      </c>
      <c r="E36" s="2">
        <v>44084</v>
      </c>
      <c r="F36" s="2">
        <v>73051</v>
      </c>
      <c r="G36" s="1" t="s">
        <v>95</v>
      </c>
      <c r="H36" t="b">
        <f>IF(Table1[[#This Row],[endDate]]=$K$1,EXACT(Table1[[#This Row],[description]],VLOOKUP(Table1[[#This Row],[nationalGroupingId]],'V7'!A:G,7,0)),EXACT(Table1[[#This Row],[description]],VLOOKUP(Table1[[#This Row],[category]],Categories!B:D,3,0)))</f>
        <v>1</v>
      </c>
      <c r="I36" t="b">
        <f>IF(Table1[[#This Row],[endDate]]=$K$1,EXACT(Table1[[#This Row],[category]],VLOOKUP(Table1[[#This Row],[nationalGroupingId]],'V7'!A:G,4,0)),EXACT(Table1[[#This Row],[category]],VLOOKUP(Table1[[#This Row],[category]],Categories!B:B,1,0)))</f>
        <v>1</v>
      </c>
    </row>
    <row r="37" spans="1:9" x14ac:dyDescent="0.4">
      <c r="A37" s="1" t="s">
        <v>8</v>
      </c>
      <c r="B37" s="1" t="s">
        <v>13</v>
      </c>
      <c r="C37" s="1" t="s">
        <v>26</v>
      </c>
      <c r="D37">
        <v>10115</v>
      </c>
      <c r="E37" s="2">
        <v>44084</v>
      </c>
      <c r="F37" s="2">
        <v>73051</v>
      </c>
      <c r="G37" s="1" t="s">
        <v>148</v>
      </c>
      <c r="H37" t="b">
        <f>IF(Table1[[#This Row],[endDate]]=$K$1,EXACT(Table1[[#This Row],[description]],VLOOKUP(Table1[[#This Row],[nationalGroupingId]],'V7'!A:G,7,0)),EXACT(Table1[[#This Row],[description]],VLOOKUP(Table1[[#This Row],[category]],Categories!B:D,3,0)))</f>
        <v>1</v>
      </c>
      <c r="I37" t="b">
        <f>IF(Table1[[#This Row],[endDate]]=$K$1,EXACT(Table1[[#This Row],[category]],VLOOKUP(Table1[[#This Row],[nationalGroupingId]],'V7'!A:G,4,0)),EXACT(Table1[[#This Row],[category]],VLOOKUP(Table1[[#This Row],[category]],Categories!B:B,1,0)))</f>
        <v>1</v>
      </c>
    </row>
    <row r="38" spans="1:9" x14ac:dyDescent="0.4">
      <c r="A38" s="1" t="s">
        <v>8</v>
      </c>
      <c r="B38" s="1" t="s">
        <v>13</v>
      </c>
      <c r="C38" s="1" t="s">
        <v>45</v>
      </c>
      <c r="D38">
        <v>10116</v>
      </c>
      <c r="E38" s="2">
        <v>44084</v>
      </c>
      <c r="F38" s="2">
        <v>73051</v>
      </c>
      <c r="G38" s="1" t="s">
        <v>135</v>
      </c>
      <c r="H38" t="b">
        <f>IF(Table1[[#This Row],[endDate]]=$K$1,EXACT(Table1[[#This Row],[description]],VLOOKUP(Table1[[#This Row],[nationalGroupingId]],'V7'!A:G,7,0)),EXACT(Table1[[#This Row],[description]],VLOOKUP(Table1[[#This Row],[category]],Categories!B:D,3,0)))</f>
        <v>1</v>
      </c>
      <c r="I38" t="b">
        <f>IF(Table1[[#This Row],[endDate]]=$K$1,EXACT(Table1[[#This Row],[category]],VLOOKUP(Table1[[#This Row],[nationalGroupingId]],'V7'!A:G,4,0)),EXACT(Table1[[#This Row],[category]],VLOOKUP(Table1[[#This Row],[category]],Categories!B:B,1,0)))</f>
        <v>1</v>
      </c>
    </row>
    <row r="39" spans="1:9" x14ac:dyDescent="0.4">
      <c r="A39" s="1" t="s">
        <v>8</v>
      </c>
      <c r="B39" s="1" t="s">
        <v>13</v>
      </c>
      <c r="C39" s="1" t="s">
        <v>46</v>
      </c>
      <c r="D39">
        <v>10117</v>
      </c>
      <c r="E39" s="2">
        <v>44084</v>
      </c>
      <c r="F39" s="2">
        <v>73051</v>
      </c>
      <c r="G39" s="1" t="s">
        <v>149</v>
      </c>
      <c r="H39" s="18" t="b">
        <f>IF(Table1[[#This Row],[endDate]]=$K$1,EXACT(Table1[[#This Row],[description]],VLOOKUP(Table1[[#This Row],[nationalGroupingId]],'V7'!A:G,7,0)),EXACT(Table1[[#This Row],[description]],VLOOKUP(Table1[[#This Row],[category]],Categories!B:D,3,0)))</f>
        <v>1</v>
      </c>
      <c r="I39" t="b">
        <f>IF(Table1[[#This Row],[endDate]]=$K$1,EXACT(Table1[[#This Row],[category]],VLOOKUP(Table1[[#This Row],[nationalGroupingId]],'V7'!A:G,4,0)),EXACT(Table1[[#This Row],[category]],VLOOKUP(Table1[[#This Row],[category]],Categories!B:B,1,0)))</f>
        <v>1</v>
      </c>
    </row>
    <row r="40" spans="1:9" x14ac:dyDescent="0.4">
      <c r="A40" s="1" t="s">
        <v>8</v>
      </c>
      <c r="B40" s="1" t="s">
        <v>14</v>
      </c>
      <c r="C40" s="1" t="s">
        <v>47</v>
      </c>
      <c r="D40">
        <v>10118</v>
      </c>
      <c r="E40" s="2">
        <v>44084</v>
      </c>
      <c r="F40" s="2">
        <v>73051</v>
      </c>
      <c r="G40" s="1" t="s">
        <v>96</v>
      </c>
      <c r="H40" s="18" t="b">
        <f>IF(Table1[[#This Row],[endDate]]=$K$1,EXACT(Table1[[#This Row],[description]],VLOOKUP(Table1[[#This Row],[nationalGroupingId]],'V7'!A:G,7,0)),EXACT(Table1[[#This Row],[description]],VLOOKUP(Table1[[#This Row],[category]],Categories!B:D,3,0)))</f>
        <v>1</v>
      </c>
      <c r="I40" t="b">
        <f>IF(Table1[[#This Row],[endDate]]=$K$1,EXACT(Table1[[#This Row],[category]],VLOOKUP(Table1[[#This Row],[nationalGroupingId]],'V7'!A:G,4,0)),EXACT(Table1[[#This Row],[category]],VLOOKUP(Table1[[#This Row],[category]],Categories!B:B,1,0)))</f>
        <v>1</v>
      </c>
    </row>
    <row r="41" spans="1:9" x14ac:dyDescent="0.4">
      <c r="A41" s="1" t="s">
        <v>8</v>
      </c>
      <c r="B41" s="1" t="s">
        <v>14</v>
      </c>
      <c r="C41" s="1" t="s">
        <v>48</v>
      </c>
      <c r="D41">
        <v>10119</v>
      </c>
      <c r="E41" s="2">
        <v>44084</v>
      </c>
      <c r="F41" s="2">
        <v>73051</v>
      </c>
      <c r="G41" s="1" t="s">
        <v>97</v>
      </c>
      <c r="H41" s="18" t="b">
        <f>IF(Table1[[#This Row],[endDate]]=$K$1,EXACT(Table1[[#This Row],[description]],VLOOKUP(Table1[[#This Row],[nationalGroupingId]],'V7'!A:G,7,0)),EXACT(Table1[[#This Row],[description]],VLOOKUP(Table1[[#This Row],[category]],Categories!B:D,3,0)))</f>
        <v>1</v>
      </c>
      <c r="I41" t="b">
        <f>IF(Table1[[#This Row],[endDate]]=$K$1,EXACT(Table1[[#This Row],[category]],VLOOKUP(Table1[[#This Row],[nationalGroupingId]],'V7'!A:G,4,0)),EXACT(Table1[[#This Row],[category]],VLOOKUP(Table1[[#This Row],[category]],Categories!B:B,1,0)))</f>
        <v>1</v>
      </c>
    </row>
    <row r="42" spans="1:9" x14ac:dyDescent="0.4">
      <c r="A42" s="1" t="s">
        <v>8</v>
      </c>
      <c r="B42" s="1" t="s">
        <v>14</v>
      </c>
      <c r="C42" s="1" t="s">
        <v>49</v>
      </c>
      <c r="D42">
        <v>10120</v>
      </c>
      <c r="E42" s="2">
        <v>44084</v>
      </c>
      <c r="F42" s="2">
        <v>73051</v>
      </c>
      <c r="G42" s="1" t="s">
        <v>150</v>
      </c>
      <c r="H42" s="18" t="b">
        <f>IF(Table1[[#This Row],[endDate]]=$K$1,EXACT(Table1[[#This Row],[description]],VLOOKUP(Table1[[#This Row],[nationalGroupingId]],'V7'!A:G,7,0)),EXACT(Table1[[#This Row],[description]],VLOOKUP(Table1[[#This Row],[category]],Categories!B:D,3,0)))</f>
        <v>1</v>
      </c>
      <c r="I42" t="b">
        <f>IF(Table1[[#This Row],[endDate]]=$K$1,EXACT(Table1[[#This Row],[category]],VLOOKUP(Table1[[#This Row],[nationalGroupingId]],'V7'!A:G,4,0)),EXACT(Table1[[#This Row],[category]],VLOOKUP(Table1[[#This Row],[category]],Categories!B:B,1,0)))</f>
        <v>1</v>
      </c>
    </row>
    <row r="43" spans="1:9" x14ac:dyDescent="0.4">
      <c r="A43" s="1" t="s">
        <v>8</v>
      </c>
      <c r="B43" s="1" t="s">
        <v>16</v>
      </c>
      <c r="C43" s="1" t="s">
        <v>32</v>
      </c>
      <c r="D43">
        <v>10121</v>
      </c>
      <c r="E43" s="2">
        <v>44084</v>
      </c>
      <c r="F43" s="2">
        <v>73051</v>
      </c>
      <c r="G43" s="1" t="s">
        <v>80</v>
      </c>
      <c r="H43" s="18" t="b">
        <f>IF(Table1[[#This Row],[endDate]]=$K$1,EXACT(Table1[[#This Row],[description]],VLOOKUP(Table1[[#This Row],[nationalGroupingId]],'V7'!A:G,7,0)),EXACT(Table1[[#This Row],[description]],VLOOKUP(Table1[[#This Row],[category]],Categories!B:D,3,0)))</f>
        <v>1</v>
      </c>
      <c r="I43" t="b">
        <f>IF(Table1[[#This Row],[endDate]]=$K$1,EXACT(Table1[[#This Row],[category]],VLOOKUP(Table1[[#This Row],[nationalGroupingId]],'V7'!A:G,4,0)),EXACT(Table1[[#This Row],[category]],VLOOKUP(Table1[[#This Row],[category]],Categories!B:B,1,0)))</f>
        <v>1</v>
      </c>
    </row>
    <row r="44" spans="1:9" x14ac:dyDescent="0.4">
      <c r="A44" s="1" t="s">
        <v>8</v>
      </c>
      <c r="B44" s="1" t="s">
        <v>16</v>
      </c>
      <c r="C44" s="1" t="s">
        <v>33</v>
      </c>
      <c r="D44">
        <v>10122</v>
      </c>
      <c r="E44" s="2">
        <v>44084</v>
      </c>
      <c r="F44" s="2">
        <v>73051</v>
      </c>
      <c r="G44" s="1" t="s">
        <v>81</v>
      </c>
      <c r="H44" s="18" t="b">
        <f>IF(Table1[[#This Row],[endDate]]=$K$1,EXACT(Table1[[#This Row],[description]],VLOOKUP(Table1[[#This Row],[nationalGroupingId]],'V7'!A:G,7,0)),EXACT(Table1[[#This Row],[description]],VLOOKUP(Table1[[#This Row],[category]],Categories!B:D,3,0)))</f>
        <v>1</v>
      </c>
      <c r="I44" t="b">
        <f>IF(Table1[[#This Row],[endDate]]=$K$1,EXACT(Table1[[#This Row],[category]],VLOOKUP(Table1[[#This Row],[nationalGroupingId]],'V7'!A:G,4,0)),EXACT(Table1[[#This Row],[category]],VLOOKUP(Table1[[#This Row],[category]],Categories!B:B,1,0)))</f>
        <v>1</v>
      </c>
    </row>
    <row r="45" spans="1:9" x14ac:dyDescent="0.4">
      <c r="A45" s="1" t="s">
        <v>8</v>
      </c>
      <c r="B45" s="1" t="s">
        <v>16</v>
      </c>
      <c r="C45" s="1" t="s">
        <v>34</v>
      </c>
      <c r="D45">
        <v>10123</v>
      </c>
      <c r="E45" s="2">
        <v>44084</v>
      </c>
      <c r="F45" s="2">
        <v>73051</v>
      </c>
      <c r="G45" s="1" t="s">
        <v>82</v>
      </c>
      <c r="H45" s="18" t="b">
        <f>IF(Table1[[#This Row],[endDate]]=$K$1,EXACT(Table1[[#This Row],[description]],VLOOKUP(Table1[[#This Row],[nationalGroupingId]],'V7'!A:G,7,0)),EXACT(Table1[[#This Row],[description]],VLOOKUP(Table1[[#This Row],[category]],Categories!B:D,3,0)))</f>
        <v>1</v>
      </c>
      <c r="I45" t="b">
        <f>IF(Table1[[#This Row],[endDate]]=$K$1,EXACT(Table1[[#This Row],[category]],VLOOKUP(Table1[[#This Row],[nationalGroupingId]],'V7'!A:G,4,0)),EXACT(Table1[[#This Row],[category]],VLOOKUP(Table1[[#This Row],[category]],Categories!B:B,1,0)))</f>
        <v>1</v>
      </c>
    </row>
    <row r="46" spans="1:9" x14ac:dyDescent="0.4">
      <c r="A46" s="1" t="s">
        <v>8</v>
      </c>
      <c r="B46" s="1" t="s">
        <v>16</v>
      </c>
      <c r="C46" s="1" t="s">
        <v>35</v>
      </c>
      <c r="D46">
        <v>10124</v>
      </c>
      <c r="E46" s="2">
        <v>44084</v>
      </c>
      <c r="F46" s="2">
        <v>73051</v>
      </c>
      <c r="G46" s="1" t="s">
        <v>98</v>
      </c>
      <c r="H46" s="18" t="b">
        <f>IF(Table1[[#This Row],[endDate]]=$K$1,EXACT(Table1[[#This Row],[description]],VLOOKUP(Table1[[#This Row],[nationalGroupingId]],'V7'!A:G,7,0)),EXACT(Table1[[#This Row],[description]],VLOOKUP(Table1[[#This Row],[category]],Categories!B:D,3,0)))</f>
        <v>1</v>
      </c>
      <c r="I46" t="b">
        <f>IF(Table1[[#This Row],[endDate]]=$K$1,EXACT(Table1[[#This Row],[category]],VLOOKUP(Table1[[#This Row],[nationalGroupingId]],'V7'!A:G,4,0)),EXACT(Table1[[#This Row],[category]],VLOOKUP(Table1[[#This Row],[category]],Categories!B:B,1,0)))</f>
        <v>1</v>
      </c>
    </row>
    <row r="47" spans="1:9" x14ac:dyDescent="0.4">
      <c r="A47" s="1" t="s">
        <v>8</v>
      </c>
      <c r="B47" s="1" t="s">
        <v>16</v>
      </c>
      <c r="C47" s="1" t="s">
        <v>36</v>
      </c>
      <c r="D47">
        <v>10125</v>
      </c>
      <c r="E47" s="2">
        <v>44084</v>
      </c>
      <c r="F47" s="2">
        <v>73051</v>
      </c>
      <c r="G47" s="1" t="s">
        <v>146</v>
      </c>
      <c r="H47" s="18" t="b">
        <f>IF(Table1[[#This Row],[endDate]]=$K$1,EXACT(Table1[[#This Row],[description]],VLOOKUP(Table1[[#This Row],[nationalGroupingId]],'V7'!A:G,7,0)),EXACT(Table1[[#This Row],[description]],VLOOKUP(Table1[[#This Row],[category]],Categories!B:D,3,0)))</f>
        <v>1</v>
      </c>
      <c r="I47" t="b">
        <f>IF(Table1[[#This Row],[endDate]]=$K$1,EXACT(Table1[[#This Row],[category]],VLOOKUP(Table1[[#This Row],[nationalGroupingId]],'V7'!A:G,4,0)),EXACT(Table1[[#This Row],[category]],VLOOKUP(Table1[[#This Row],[category]],Categories!B:B,1,0)))</f>
        <v>1</v>
      </c>
    </row>
    <row r="48" spans="1:9" x14ac:dyDescent="0.4">
      <c r="A48" s="1" t="s">
        <v>8</v>
      </c>
      <c r="B48" s="1" t="s">
        <v>16</v>
      </c>
      <c r="C48" s="1" t="s">
        <v>147</v>
      </c>
      <c r="D48">
        <v>10126</v>
      </c>
      <c r="E48" s="2">
        <v>44084</v>
      </c>
      <c r="F48" s="2">
        <v>73051</v>
      </c>
      <c r="G48" s="1" t="s">
        <v>99</v>
      </c>
      <c r="H48" s="18" t="b">
        <f>IF(Table1[[#This Row],[endDate]]=$K$1,EXACT(Table1[[#This Row],[description]],VLOOKUP(Table1[[#This Row],[nationalGroupingId]],'V7'!A:G,7,0)),EXACT(Table1[[#This Row],[description]],VLOOKUP(Table1[[#This Row],[category]],Categories!B:D,3,0)))</f>
        <v>1</v>
      </c>
      <c r="I48" t="b">
        <f>IF(Table1[[#This Row],[endDate]]=$K$1,EXACT(Table1[[#This Row],[category]],VLOOKUP(Table1[[#This Row],[nationalGroupingId]],'V7'!A:G,4,0)),EXACT(Table1[[#This Row],[category]],VLOOKUP(Table1[[#This Row],[category]],Categories!B:B,1,0)))</f>
        <v>1</v>
      </c>
    </row>
    <row r="49" spans="1:9" x14ac:dyDescent="0.4">
      <c r="A49" s="3" t="s">
        <v>9</v>
      </c>
      <c r="B49" s="3" t="s">
        <v>13</v>
      </c>
      <c r="C49" s="3" t="s">
        <v>50</v>
      </c>
      <c r="D49" s="4">
        <v>20014</v>
      </c>
      <c r="E49" s="5">
        <v>43878</v>
      </c>
      <c r="F49" s="5">
        <v>44083</v>
      </c>
      <c r="G49" s="3" t="s">
        <v>100</v>
      </c>
      <c r="H49" s="19" t="b">
        <f>IF(Table1[[#This Row],[endDate]]=$K$1,EXACT(Table1[[#This Row],[description]],VLOOKUP(Table1[[#This Row],[nationalGroupingId]],'V7'!A:G,7,0)),EXACT(Table1[[#This Row],[description]],VLOOKUP(Table1[[#This Row],[category]],Categories!B:D,3,0)))</f>
        <v>1</v>
      </c>
      <c r="I49" s="4" t="b">
        <f>IF(Table1[[#This Row],[endDate]]=$K$1,EXACT(Table1[[#This Row],[category]],VLOOKUP(Table1[[#This Row],[nationalGroupingId]],'V7'!A:G,4,0)),EXACT(Table1[[#This Row],[category]],VLOOKUP(Table1[[#This Row],[category]],Categories!B:B,1,0)))</f>
        <v>1</v>
      </c>
    </row>
    <row r="50" spans="1:9" x14ac:dyDescent="0.4">
      <c r="A50" s="3" t="s">
        <v>9</v>
      </c>
      <c r="B50" s="3" t="s">
        <v>13</v>
      </c>
      <c r="C50" s="3" t="s">
        <v>51</v>
      </c>
      <c r="D50" s="4">
        <v>20015</v>
      </c>
      <c r="E50" s="5">
        <v>43852</v>
      </c>
      <c r="F50" s="5">
        <v>44083</v>
      </c>
      <c r="G50" s="3" t="s">
        <v>101</v>
      </c>
      <c r="H50" s="19" t="b">
        <f>IF(Table1[[#This Row],[endDate]]=$K$1,EXACT(Table1[[#This Row],[description]],VLOOKUP(Table1[[#This Row],[nationalGroupingId]],'V7'!A:G,7,0)),EXACT(Table1[[#This Row],[description]],VLOOKUP(Table1[[#This Row],[category]],Categories!B:D,3,0)))</f>
        <v>1</v>
      </c>
      <c r="I50" s="4" t="b">
        <f>IF(Table1[[#This Row],[endDate]]=$K$1,EXACT(Table1[[#This Row],[category]],VLOOKUP(Table1[[#This Row],[nationalGroupingId]],'V7'!A:G,4,0)),EXACT(Table1[[#This Row],[category]],VLOOKUP(Table1[[#This Row],[category]],Categories!B:B,1,0)))</f>
        <v>1</v>
      </c>
    </row>
    <row r="51" spans="1:9" x14ac:dyDescent="0.4">
      <c r="A51" s="3" t="s">
        <v>9</v>
      </c>
      <c r="B51" s="3" t="s">
        <v>13</v>
      </c>
      <c r="C51" s="3" t="s">
        <v>52</v>
      </c>
      <c r="D51" s="4">
        <v>20016</v>
      </c>
      <c r="E51" s="5">
        <v>43852</v>
      </c>
      <c r="F51" s="5">
        <v>44083</v>
      </c>
      <c r="G51" s="3" t="s">
        <v>102</v>
      </c>
      <c r="H51" s="19" t="b">
        <f>IF(Table1[[#This Row],[endDate]]=$K$1,EXACT(Table1[[#This Row],[description]],VLOOKUP(Table1[[#This Row],[nationalGroupingId]],'V7'!A:G,7,0)),EXACT(Table1[[#This Row],[description]],VLOOKUP(Table1[[#This Row],[category]],Categories!B:D,3,0)))</f>
        <v>1</v>
      </c>
      <c r="I51" s="4" t="b">
        <f>IF(Table1[[#This Row],[endDate]]=$K$1,EXACT(Table1[[#This Row],[category]],VLOOKUP(Table1[[#This Row],[nationalGroupingId]],'V7'!A:G,4,0)),EXACT(Table1[[#This Row],[category]],VLOOKUP(Table1[[#This Row],[category]],Categories!B:B,1,0)))</f>
        <v>1</v>
      </c>
    </row>
    <row r="52" spans="1:9" x14ac:dyDescent="0.4">
      <c r="A52" s="3" t="s">
        <v>9</v>
      </c>
      <c r="B52" s="3" t="s">
        <v>13</v>
      </c>
      <c r="C52" s="3" t="s">
        <v>53</v>
      </c>
      <c r="D52" s="4">
        <v>20017</v>
      </c>
      <c r="E52" s="5">
        <v>43878</v>
      </c>
      <c r="F52" s="5">
        <v>44083</v>
      </c>
      <c r="G52" s="3" t="s">
        <v>103</v>
      </c>
      <c r="H52" s="19" t="b">
        <f>IF(Table1[[#This Row],[endDate]]=$K$1,EXACT(Table1[[#This Row],[description]],VLOOKUP(Table1[[#This Row],[nationalGroupingId]],'V7'!A:G,7,0)),EXACT(Table1[[#This Row],[description]],VLOOKUP(Table1[[#This Row],[category]],Categories!B:D,3,0)))</f>
        <v>1</v>
      </c>
      <c r="I52" s="4" t="b">
        <f>IF(Table1[[#This Row],[endDate]]=$K$1,EXACT(Table1[[#This Row],[category]],VLOOKUP(Table1[[#This Row],[nationalGroupingId]],'V7'!A:G,4,0)),EXACT(Table1[[#This Row],[category]],VLOOKUP(Table1[[#This Row],[category]],Categories!B:B,1,0)))</f>
        <v>1</v>
      </c>
    </row>
    <row r="53" spans="1:9" x14ac:dyDescent="0.4">
      <c r="A53" s="3" t="s">
        <v>9</v>
      </c>
      <c r="B53" s="3" t="s">
        <v>13</v>
      </c>
      <c r="C53" s="3" t="s">
        <v>54</v>
      </c>
      <c r="D53" s="4">
        <v>20018</v>
      </c>
      <c r="E53" s="5">
        <v>43878</v>
      </c>
      <c r="F53" s="5">
        <v>44083</v>
      </c>
      <c r="G53" s="3" t="s">
        <v>104</v>
      </c>
      <c r="H53" s="19" t="b">
        <f>IF(Table1[[#This Row],[endDate]]=$K$1,EXACT(Table1[[#This Row],[description]],VLOOKUP(Table1[[#This Row],[nationalGroupingId]],'V7'!A:G,7,0)),EXACT(Table1[[#This Row],[description]],VLOOKUP(Table1[[#This Row],[category]],Categories!B:D,3,0)))</f>
        <v>1</v>
      </c>
      <c r="I53" s="4" t="b">
        <f>IF(Table1[[#This Row],[endDate]]=$K$1,EXACT(Table1[[#This Row],[category]],VLOOKUP(Table1[[#This Row],[nationalGroupingId]],'V7'!A:G,4,0)),EXACT(Table1[[#This Row],[category]],VLOOKUP(Table1[[#This Row],[category]],Categories!B:B,1,0)))</f>
        <v>1</v>
      </c>
    </row>
    <row r="54" spans="1:9" x14ac:dyDescent="0.4">
      <c r="A54" s="3" t="s">
        <v>9</v>
      </c>
      <c r="B54" s="3" t="s">
        <v>13</v>
      </c>
      <c r="C54" s="3" t="s">
        <v>55</v>
      </c>
      <c r="D54" s="4">
        <v>20019</v>
      </c>
      <c r="E54" s="5">
        <v>43878</v>
      </c>
      <c r="F54" s="5">
        <v>44083</v>
      </c>
      <c r="G54" s="3" t="s">
        <v>105</v>
      </c>
      <c r="H54" s="19" t="b">
        <f>IF(Table1[[#This Row],[endDate]]=$K$1,EXACT(Table1[[#This Row],[description]],VLOOKUP(Table1[[#This Row],[nationalGroupingId]],'V7'!A:G,7,0)),EXACT(Table1[[#This Row],[description]],VLOOKUP(Table1[[#This Row],[category]],Categories!B:D,3,0)))</f>
        <v>1</v>
      </c>
      <c r="I54" s="4" t="b">
        <f>IF(Table1[[#This Row],[endDate]]=$K$1,EXACT(Table1[[#This Row],[category]],VLOOKUP(Table1[[#This Row],[nationalGroupingId]],'V7'!A:G,4,0)),EXACT(Table1[[#This Row],[category]],VLOOKUP(Table1[[#This Row],[category]],Categories!B:B,1,0)))</f>
        <v>1</v>
      </c>
    </row>
    <row r="55" spans="1:9" x14ac:dyDescent="0.4">
      <c r="A55" s="3" t="s">
        <v>9</v>
      </c>
      <c r="B55" s="3" t="s">
        <v>13</v>
      </c>
      <c r="C55" s="3" t="s">
        <v>56</v>
      </c>
      <c r="D55" s="4">
        <v>20020</v>
      </c>
      <c r="E55" s="5">
        <v>43878</v>
      </c>
      <c r="F55" s="5">
        <v>44083</v>
      </c>
      <c r="G55" s="3" t="s">
        <v>106</v>
      </c>
      <c r="H55" s="19" t="b">
        <f>IF(Table1[[#This Row],[endDate]]=$K$1,EXACT(Table1[[#This Row],[description]],VLOOKUP(Table1[[#This Row],[nationalGroupingId]],'V7'!A:G,7,0)),EXACT(Table1[[#This Row],[description]],VLOOKUP(Table1[[#This Row],[category]],Categories!B:D,3,0)))</f>
        <v>1</v>
      </c>
      <c r="I55" s="4" t="b">
        <f>IF(Table1[[#This Row],[endDate]]=$K$1,EXACT(Table1[[#This Row],[category]],VLOOKUP(Table1[[#This Row],[nationalGroupingId]],'V7'!A:G,4,0)),EXACT(Table1[[#This Row],[category]],VLOOKUP(Table1[[#This Row],[category]],Categories!B:B,1,0)))</f>
        <v>1</v>
      </c>
    </row>
    <row r="56" spans="1:9" x14ac:dyDescent="0.4">
      <c r="A56" s="1" t="s">
        <v>9</v>
      </c>
      <c r="B56" s="1" t="s">
        <v>13</v>
      </c>
      <c r="C56" s="1" t="s">
        <v>17</v>
      </c>
      <c r="D56">
        <v>20101</v>
      </c>
      <c r="E56" s="2">
        <v>44084</v>
      </c>
      <c r="F56" s="2">
        <v>73051</v>
      </c>
      <c r="G56" s="1" t="s">
        <v>86</v>
      </c>
      <c r="H56" s="18" t="b">
        <f>IF(Table1[[#This Row],[endDate]]=$K$1,EXACT(Table1[[#This Row],[description]],VLOOKUP(Table1[[#This Row],[nationalGroupingId]],'V7'!A:G,7,0)),EXACT(Table1[[#This Row],[description]],VLOOKUP(Table1[[#This Row],[category]],Categories!B:D,3,0)))</f>
        <v>1</v>
      </c>
      <c r="I56" t="b">
        <f>IF(Table1[[#This Row],[endDate]]=$K$1,EXACT(Table1[[#This Row],[category]],VLOOKUP(Table1[[#This Row],[nationalGroupingId]],'V7'!A:G,4,0)),EXACT(Table1[[#This Row],[category]],VLOOKUP(Table1[[#This Row],[category]],Categories!B:B,1,0)))</f>
        <v>1</v>
      </c>
    </row>
    <row r="57" spans="1:9" x14ac:dyDescent="0.4">
      <c r="A57" s="1" t="s">
        <v>9</v>
      </c>
      <c r="B57" s="1" t="s">
        <v>13</v>
      </c>
      <c r="C57" s="1" t="s">
        <v>18</v>
      </c>
      <c r="D57">
        <v>20102</v>
      </c>
      <c r="E57" s="2">
        <v>44084</v>
      </c>
      <c r="F57" s="2">
        <v>73051</v>
      </c>
      <c r="G57" s="1" t="s">
        <v>66</v>
      </c>
      <c r="H57" s="18" t="b">
        <f>IF(Table1[[#This Row],[endDate]]=$K$1,EXACT(Table1[[#This Row],[description]],VLOOKUP(Table1[[#This Row],[nationalGroupingId]],'V7'!A:G,7,0)),EXACT(Table1[[#This Row],[description]],VLOOKUP(Table1[[#This Row],[category]],Categories!B:D,3,0)))</f>
        <v>1</v>
      </c>
      <c r="I57" t="b">
        <f>IF(Table1[[#This Row],[endDate]]=$K$1,EXACT(Table1[[#This Row],[category]],VLOOKUP(Table1[[#This Row],[nationalGroupingId]],'V7'!A:G,4,0)),EXACT(Table1[[#This Row],[category]],VLOOKUP(Table1[[#This Row],[category]],Categories!B:B,1,0)))</f>
        <v>1</v>
      </c>
    </row>
    <row r="58" spans="1:9" x14ac:dyDescent="0.4">
      <c r="A58" s="1" t="s">
        <v>9</v>
      </c>
      <c r="B58" s="1" t="s">
        <v>13</v>
      </c>
      <c r="C58" s="1" t="s">
        <v>19</v>
      </c>
      <c r="D58">
        <v>20103</v>
      </c>
      <c r="E58" s="2">
        <v>44084</v>
      </c>
      <c r="F58" s="2">
        <v>73051</v>
      </c>
      <c r="G58" s="1" t="s">
        <v>67</v>
      </c>
      <c r="H58" s="18" t="b">
        <f>IF(Table1[[#This Row],[endDate]]=$K$1,EXACT(Table1[[#This Row],[description]],VLOOKUP(Table1[[#This Row],[nationalGroupingId]],'V7'!A:G,7,0)),EXACT(Table1[[#This Row],[description]],VLOOKUP(Table1[[#This Row],[category]],Categories!B:D,3,0)))</f>
        <v>1</v>
      </c>
      <c r="I58" t="b">
        <f>IF(Table1[[#This Row],[endDate]]=$K$1,EXACT(Table1[[#This Row],[category]],VLOOKUP(Table1[[#This Row],[nationalGroupingId]],'V7'!A:G,4,0)),EXACT(Table1[[#This Row],[category]],VLOOKUP(Table1[[#This Row],[category]],Categories!B:B,1,0)))</f>
        <v>1</v>
      </c>
    </row>
    <row r="59" spans="1:9" x14ac:dyDescent="0.4">
      <c r="A59" s="1" t="s">
        <v>9</v>
      </c>
      <c r="B59" s="1" t="s">
        <v>13</v>
      </c>
      <c r="C59" s="1" t="s">
        <v>20</v>
      </c>
      <c r="D59">
        <v>20104</v>
      </c>
      <c r="E59" s="2">
        <v>44084</v>
      </c>
      <c r="F59" s="2">
        <v>73051</v>
      </c>
      <c r="G59" s="1" t="s">
        <v>125</v>
      </c>
      <c r="H59" s="18" t="b">
        <f>IF(Table1[[#This Row],[endDate]]=$K$1,EXACT(Table1[[#This Row],[description]],VLOOKUP(Table1[[#This Row],[nationalGroupingId]],'V7'!A:G,7,0)),EXACT(Table1[[#This Row],[description]],VLOOKUP(Table1[[#This Row],[category]],Categories!B:D,3,0)))</f>
        <v>1</v>
      </c>
      <c r="I59" t="b">
        <f>IF(Table1[[#This Row],[endDate]]=$K$1,EXACT(Table1[[#This Row],[category]],VLOOKUP(Table1[[#This Row],[nationalGroupingId]],'V7'!A:G,4,0)),EXACT(Table1[[#This Row],[category]],VLOOKUP(Table1[[#This Row],[category]],Categories!B:B,1,0)))</f>
        <v>1</v>
      </c>
    </row>
    <row r="60" spans="1:9" x14ac:dyDescent="0.4">
      <c r="A60" s="1" t="s">
        <v>9</v>
      </c>
      <c r="B60" s="1" t="s">
        <v>13</v>
      </c>
      <c r="C60" s="1" t="s">
        <v>22</v>
      </c>
      <c r="D60">
        <v>20105</v>
      </c>
      <c r="E60" s="2">
        <v>44084</v>
      </c>
      <c r="F60" s="2">
        <v>73051</v>
      </c>
      <c r="G60" s="1" t="s">
        <v>87</v>
      </c>
      <c r="H60" s="18" t="b">
        <f>IF(Table1[[#This Row],[endDate]]=$K$1,EXACT(Table1[[#This Row],[description]],VLOOKUP(Table1[[#This Row],[nationalGroupingId]],'V7'!A:G,7,0)),EXACT(Table1[[#This Row],[description]],VLOOKUP(Table1[[#This Row],[category]],Categories!B:D,3,0)))</f>
        <v>1</v>
      </c>
      <c r="I60" t="b">
        <f>IF(Table1[[#This Row],[endDate]]=$K$1,EXACT(Table1[[#This Row],[category]],VLOOKUP(Table1[[#This Row],[nationalGroupingId]],'V7'!A:G,4,0)),EXACT(Table1[[#This Row],[category]],VLOOKUP(Table1[[#This Row],[category]],Categories!B:B,1,0)))</f>
        <v>1</v>
      </c>
    </row>
    <row r="61" spans="1:9" x14ac:dyDescent="0.4">
      <c r="A61" s="1" t="s">
        <v>9</v>
      </c>
      <c r="B61" s="1" t="s">
        <v>13</v>
      </c>
      <c r="C61" s="1" t="s">
        <v>38</v>
      </c>
      <c r="D61">
        <v>20106</v>
      </c>
      <c r="E61" s="2">
        <v>44084</v>
      </c>
      <c r="F61" s="2">
        <v>73051</v>
      </c>
      <c r="G61" s="1" t="s">
        <v>88</v>
      </c>
      <c r="H61" s="18" t="b">
        <f>IF(Table1[[#This Row],[endDate]]=$K$1,EXACT(Table1[[#This Row],[description]],VLOOKUP(Table1[[#This Row],[nationalGroupingId]],'V7'!A:G,7,0)),EXACT(Table1[[#This Row],[description]],VLOOKUP(Table1[[#This Row],[category]],Categories!B:D,3,0)))</f>
        <v>1</v>
      </c>
      <c r="I61" t="b">
        <f>IF(Table1[[#This Row],[endDate]]=$K$1,EXACT(Table1[[#This Row],[category]],VLOOKUP(Table1[[#This Row],[nationalGroupingId]],'V7'!A:G,4,0)),EXACT(Table1[[#This Row],[category]],VLOOKUP(Table1[[#This Row],[category]],Categories!B:B,1,0)))</f>
        <v>1</v>
      </c>
    </row>
    <row r="62" spans="1:9" x14ac:dyDescent="0.4">
      <c r="A62" s="1" t="s">
        <v>9</v>
      </c>
      <c r="B62" s="1" t="s">
        <v>13</v>
      </c>
      <c r="C62" s="1" t="s">
        <v>23</v>
      </c>
      <c r="D62">
        <v>20107</v>
      </c>
      <c r="E62" s="2">
        <v>44084</v>
      </c>
      <c r="F62" s="2">
        <v>73051</v>
      </c>
      <c r="G62" s="1" t="s">
        <v>71</v>
      </c>
      <c r="H62" s="18" t="b">
        <f>IF(Table1[[#This Row],[endDate]]=$K$1,EXACT(Table1[[#This Row],[description]],VLOOKUP(Table1[[#This Row],[nationalGroupingId]],'V7'!A:G,7,0)),EXACT(Table1[[#This Row],[description]],VLOOKUP(Table1[[#This Row],[category]],Categories!B:D,3,0)))</f>
        <v>1</v>
      </c>
      <c r="I62" t="b">
        <f>IF(Table1[[#This Row],[endDate]]=$K$1,EXACT(Table1[[#This Row],[category]],VLOOKUP(Table1[[#This Row],[nationalGroupingId]],'V7'!A:G,4,0)),EXACT(Table1[[#This Row],[category]],VLOOKUP(Table1[[#This Row],[category]],Categories!B:B,1,0)))</f>
        <v>1</v>
      </c>
    </row>
    <row r="63" spans="1:9" x14ac:dyDescent="0.4">
      <c r="A63" s="1" t="s">
        <v>9</v>
      </c>
      <c r="B63" s="1" t="s">
        <v>13</v>
      </c>
      <c r="C63" s="1" t="s">
        <v>39</v>
      </c>
      <c r="D63">
        <v>20108</v>
      </c>
      <c r="E63" s="2">
        <v>44084</v>
      </c>
      <c r="F63" s="2">
        <v>73051</v>
      </c>
      <c r="G63" s="1" t="s">
        <v>89</v>
      </c>
      <c r="H63" s="18" t="b">
        <f>IF(Table1[[#This Row],[endDate]]=$K$1,EXACT(Table1[[#This Row],[description]],VLOOKUP(Table1[[#This Row],[nationalGroupingId]],'V7'!A:G,7,0)),EXACT(Table1[[#This Row],[description]],VLOOKUP(Table1[[#This Row],[category]],Categories!B:D,3,0)))</f>
        <v>1</v>
      </c>
      <c r="I63" t="b">
        <f>IF(Table1[[#This Row],[endDate]]=$K$1,EXACT(Table1[[#This Row],[category]],VLOOKUP(Table1[[#This Row],[nationalGroupingId]],'V7'!A:G,4,0)),EXACT(Table1[[#This Row],[category]],VLOOKUP(Table1[[#This Row],[category]],Categories!B:B,1,0)))</f>
        <v>1</v>
      </c>
    </row>
    <row r="64" spans="1:9" x14ac:dyDescent="0.4">
      <c r="A64" s="1" t="s">
        <v>9</v>
      </c>
      <c r="B64" s="1" t="s">
        <v>13</v>
      </c>
      <c r="C64" s="1" t="s">
        <v>40</v>
      </c>
      <c r="D64">
        <v>20109</v>
      </c>
      <c r="E64" s="2">
        <v>44084</v>
      </c>
      <c r="F64" s="2">
        <v>73051</v>
      </c>
      <c r="G64" s="1" t="s">
        <v>90</v>
      </c>
      <c r="H64" s="18" t="b">
        <f>IF(Table1[[#This Row],[endDate]]=$K$1,EXACT(Table1[[#This Row],[description]],VLOOKUP(Table1[[#This Row],[nationalGroupingId]],'V7'!A:G,7,0)),EXACT(Table1[[#This Row],[description]],VLOOKUP(Table1[[#This Row],[category]],Categories!B:D,3,0)))</f>
        <v>1</v>
      </c>
      <c r="I64" t="b">
        <f>IF(Table1[[#This Row],[endDate]]=$K$1,EXACT(Table1[[#This Row],[category]],VLOOKUP(Table1[[#This Row],[nationalGroupingId]],'V7'!A:G,4,0)),EXACT(Table1[[#This Row],[category]],VLOOKUP(Table1[[#This Row],[category]],Categories!B:B,1,0)))</f>
        <v>1</v>
      </c>
    </row>
    <row r="65" spans="1:9" x14ac:dyDescent="0.4">
      <c r="A65" s="1" t="s">
        <v>9</v>
      </c>
      <c r="B65" s="1" t="s">
        <v>13</v>
      </c>
      <c r="C65" s="1" t="s">
        <v>25</v>
      </c>
      <c r="D65">
        <v>20110</v>
      </c>
      <c r="E65" s="2">
        <v>44084</v>
      </c>
      <c r="F65" s="2">
        <v>73051</v>
      </c>
      <c r="G65" s="1" t="s">
        <v>91</v>
      </c>
      <c r="H65" s="18" t="b">
        <f>IF(Table1[[#This Row],[endDate]]=$K$1,EXACT(Table1[[#This Row],[description]],VLOOKUP(Table1[[#This Row],[nationalGroupingId]],'V7'!A:G,7,0)),EXACT(Table1[[#This Row],[description]],VLOOKUP(Table1[[#This Row],[category]],Categories!B:D,3,0)))</f>
        <v>1</v>
      </c>
      <c r="I65" t="b">
        <f>IF(Table1[[#This Row],[endDate]]=$K$1,EXACT(Table1[[#This Row],[category]],VLOOKUP(Table1[[#This Row],[nationalGroupingId]],'V7'!A:G,4,0)),EXACT(Table1[[#This Row],[category]],VLOOKUP(Table1[[#This Row],[category]],Categories!B:B,1,0)))</f>
        <v>1</v>
      </c>
    </row>
    <row r="66" spans="1:9" x14ac:dyDescent="0.4">
      <c r="A66" s="1" t="s">
        <v>9</v>
      </c>
      <c r="B66" s="1" t="s">
        <v>13</v>
      </c>
      <c r="C66" s="1" t="s">
        <v>41</v>
      </c>
      <c r="D66">
        <v>20111</v>
      </c>
      <c r="E66" s="2">
        <v>44084</v>
      </c>
      <c r="F66" s="2">
        <v>73051</v>
      </c>
      <c r="G66" s="1" t="s">
        <v>92</v>
      </c>
      <c r="H66" s="18" t="b">
        <f>IF(Table1[[#This Row],[endDate]]=$K$1,EXACT(Table1[[#This Row],[description]],VLOOKUP(Table1[[#This Row],[nationalGroupingId]],'V7'!A:G,7,0)),EXACT(Table1[[#This Row],[description]],VLOOKUP(Table1[[#This Row],[category]],Categories!B:D,3,0)))</f>
        <v>1</v>
      </c>
      <c r="I66" t="b">
        <f>IF(Table1[[#This Row],[endDate]]=$K$1,EXACT(Table1[[#This Row],[category]],VLOOKUP(Table1[[#This Row],[nationalGroupingId]],'V7'!A:G,4,0)),EXACT(Table1[[#This Row],[category]],VLOOKUP(Table1[[#This Row],[category]],Categories!B:B,1,0)))</f>
        <v>1</v>
      </c>
    </row>
    <row r="67" spans="1:9" x14ac:dyDescent="0.4">
      <c r="A67" s="1" t="s">
        <v>9</v>
      </c>
      <c r="B67" s="1" t="s">
        <v>13</v>
      </c>
      <c r="C67" s="1" t="s">
        <v>42</v>
      </c>
      <c r="D67">
        <v>20112</v>
      </c>
      <c r="E67" s="2">
        <v>44084</v>
      </c>
      <c r="F67" s="2">
        <v>73051</v>
      </c>
      <c r="G67" s="1" t="s">
        <v>93</v>
      </c>
      <c r="H67" s="18" t="b">
        <f>IF(Table1[[#This Row],[endDate]]=$K$1,EXACT(Table1[[#This Row],[description]],VLOOKUP(Table1[[#This Row],[nationalGroupingId]],'V7'!A:G,7,0)),EXACT(Table1[[#This Row],[description]],VLOOKUP(Table1[[#This Row],[category]],Categories!B:D,3,0)))</f>
        <v>1</v>
      </c>
      <c r="I67" t="b">
        <f>IF(Table1[[#This Row],[endDate]]=$K$1,EXACT(Table1[[#This Row],[category]],VLOOKUP(Table1[[#This Row],[nationalGroupingId]],'V7'!A:G,4,0)),EXACT(Table1[[#This Row],[category]],VLOOKUP(Table1[[#This Row],[category]],Categories!B:B,1,0)))</f>
        <v>1</v>
      </c>
    </row>
    <row r="68" spans="1:9" x14ac:dyDescent="0.4">
      <c r="A68" s="1" t="s">
        <v>9</v>
      </c>
      <c r="B68" s="1" t="s">
        <v>13</v>
      </c>
      <c r="C68" s="1" t="s">
        <v>43</v>
      </c>
      <c r="D68">
        <v>20113</v>
      </c>
      <c r="E68" s="2">
        <v>44084</v>
      </c>
      <c r="F68" s="2">
        <v>73051</v>
      </c>
      <c r="G68" s="1" t="s">
        <v>94</v>
      </c>
      <c r="H68" s="18" t="b">
        <f>IF(Table1[[#This Row],[endDate]]=$K$1,EXACT(Table1[[#This Row],[description]],VLOOKUP(Table1[[#This Row],[nationalGroupingId]],'V7'!A:G,7,0)),EXACT(Table1[[#This Row],[description]],VLOOKUP(Table1[[#This Row],[category]],Categories!B:D,3,0)))</f>
        <v>1</v>
      </c>
      <c r="I68" t="b">
        <f>IF(Table1[[#This Row],[endDate]]=$K$1,EXACT(Table1[[#This Row],[category]],VLOOKUP(Table1[[#This Row],[nationalGroupingId]],'V7'!A:G,4,0)),EXACT(Table1[[#This Row],[category]],VLOOKUP(Table1[[#This Row],[category]],Categories!B:B,1,0)))</f>
        <v>1</v>
      </c>
    </row>
    <row r="69" spans="1:9" x14ac:dyDescent="0.4">
      <c r="A69" s="1" t="s">
        <v>9</v>
      </c>
      <c r="B69" s="1" t="s">
        <v>13</v>
      </c>
      <c r="C69" s="1" t="s">
        <v>44</v>
      </c>
      <c r="D69">
        <v>20114</v>
      </c>
      <c r="E69" s="2">
        <v>44084</v>
      </c>
      <c r="F69" s="2">
        <v>73051</v>
      </c>
      <c r="G69" s="1" t="s">
        <v>95</v>
      </c>
      <c r="H69" s="18" t="b">
        <f>IF(Table1[[#This Row],[endDate]]=$K$1,EXACT(Table1[[#This Row],[description]],VLOOKUP(Table1[[#This Row],[nationalGroupingId]],'V7'!A:G,7,0)),EXACT(Table1[[#This Row],[description]],VLOOKUP(Table1[[#This Row],[category]],Categories!B:D,3,0)))</f>
        <v>1</v>
      </c>
      <c r="I69" t="b">
        <f>IF(Table1[[#This Row],[endDate]]=$K$1,EXACT(Table1[[#This Row],[category]],VLOOKUP(Table1[[#This Row],[nationalGroupingId]],'V7'!A:G,4,0)),EXACT(Table1[[#This Row],[category]],VLOOKUP(Table1[[#This Row],[category]],Categories!B:B,1,0)))</f>
        <v>1</v>
      </c>
    </row>
    <row r="70" spans="1:9" x14ac:dyDescent="0.4">
      <c r="A70" s="1" t="s">
        <v>9</v>
      </c>
      <c r="B70" s="1" t="s">
        <v>13</v>
      </c>
      <c r="C70" s="1" t="s">
        <v>26</v>
      </c>
      <c r="D70">
        <v>20115</v>
      </c>
      <c r="E70" s="2">
        <v>44084</v>
      </c>
      <c r="F70" s="2">
        <v>73051</v>
      </c>
      <c r="G70" s="1" t="s">
        <v>148</v>
      </c>
      <c r="H70" s="18" t="b">
        <f>IF(Table1[[#This Row],[endDate]]=$K$1,EXACT(Table1[[#This Row],[description]],VLOOKUP(Table1[[#This Row],[nationalGroupingId]],'V7'!A:G,7,0)),EXACT(Table1[[#This Row],[description]],VLOOKUP(Table1[[#This Row],[category]],Categories!B:D,3,0)))</f>
        <v>1</v>
      </c>
      <c r="I70" t="b">
        <f>IF(Table1[[#This Row],[endDate]]=$K$1,EXACT(Table1[[#This Row],[category]],VLOOKUP(Table1[[#This Row],[nationalGroupingId]],'V7'!A:G,4,0)),EXACT(Table1[[#This Row],[category]],VLOOKUP(Table1[[#This Row],[category]],Categories!B:B,1,0)))</f>
        <v>1</v>
      </c>
    </row>
    <row r="71" spans="1:9" x14ac:dyDescent="0.4">
      <c r="A71" s="1" t="s">
        <v>9</v>
      </c>
      <c r="B71" s="1" t="s">
        <v>13</v>
      </c>
      <c r="C71" s="1" t="s">
        <v>45</v>
      </c>
      <c r="D71">
        <v>20116</v>
      </c>
      <c r="E71" s="2">
        <v>44084</v>
      </c>
      <c r="F71" s="2">
        <v>73051</v>
      </c>
      <c r="G71" s="1" t="s">
        <v>135</v>
      </c>
      <c r="H71" s="18" t="b">
        <f>IF(Table1[[#This Row],[endDate]]=$K$1,EXACT(Table1[[#This Row],[description]],VLOOKUP(Table1[[#This Row],[nationalGroupingId]],'V7'!A:G,7,0)),EXACT(Table1[[#This Row],[description]],VLOOKUP(Table1[[#This Row],[category]],Categories!B:D,3,0)))</f>
        <v>1</v>
      </c>
      <c r="I71" t="b">
        <f>IF(Table1[[#This Row],[endDate]]=$K$1,EXACT(Table1[[#This Row],[category]],VLOOKUP(Table1[[#This Row],[nationalGroupingId]],'V7'!A:G,4,0)),EXACT(Table1[[#This Row],[category]],VLOOKUP(Table1[[#This Row],[category]],Categories!B:B,1,0)))</f>
        <v>1</v>
      </c>
    </row>
    <row r="72" spans="1:9" x14ac:dyDescent="0.4">
      <c r="A72" s="1" t="s">
        <v>9</v>
      </c>
      <c r="B72" s="1" t="s">
        <v>13</v>
      </c>
      <c r="C72" s="1" t="s">
        <v>46</v>
      </c>
      <c r="D72">
        <v>20117</v>
      </c>
      <c r="E72" s="2">
        <v>44084</v>
      </c>
      <c r="F72" s="2">
        <v>73051</v>
      </c>
      <c r="G72" s="1" t="s">
        <v>149</v>
      </c>
      <c r="H72" s="18" t="b">
        <f>IF(Table1[[#This Row],[endDate]]=$K$1,EXACT(Table1[[#This Row],[description]],VLOOKUP(Table1[[#This Row],[nationalGroupingId]],'V7'!A:G,7,0)),EXACT(Table1[[#This Row],[description]],VLOOKUP(Table1[[#This Row],[category]],Categories!B:D,3,0)))</f>
        <v>1</v>
      </c>
      <c r="I72" t="b">
        <f>IF(Table1[[#This Row],[endDate]]=$K$1,EXACT(Table1[[#This Row],[category]],VLOOKUP(Table1[[#This Row],[nationalGroupingId]],'V7'!A:G,4,0)),EXACT(Table1[[#This Row],[category]],VLOOKUP(Table1[[#This Row],[category]],Categories!B:B,1,0)))</f>
        <v>1</v>
      </c>
    </row>
    <row r="73" spans="1:9" x14ac:dyDescent="0.4">
      <c r="A73" s="3" t="s">
        <v>9</v>
      </c>
      <c r="B73" s="3" t="s">
        <v>14</v>
      </c>
      <c r="C73" s="3" t="s">
        <v>57</v>
      </c>
      <c r="D73" s="4">
        <v>20021</v>
      </c>
      <c r="E73" s="5">
        <v>43852</v>
      </c>
      <c r="F73" s="5">
        <v>44083</v>
      </c>
      <c r="G73" s="3" t="s">
        <v>107</v>
      </c>
      <c r="H73" s="19" t="b">
        <f>IF(Table1[[#This Row],[endDate]]=$K$1,EXACT(Table1[[#This Row],[description]],VLOOKUP(Table1[[#This Row],[nationalGroupingId]],'V7'!A:G,7,0)),EXACT(Table1[[#This Row],[description]],VLOOKUP(Table1[[#This Row],[category]],Categories!B:D,3,0)))</f>
        <v>1</v>
      </c>
      <c r="I73" s="4" t="b">
        <f>IF(Table1[[#This Row],[endDate]]=$K$1,EXACT(Table1[[#This Row],[category]],VLOOKUP(Table1[[#This Row],[nationalGroupingId]],'V7'!A:G,4,0)),EXACT(Table1[[#This Row],[category]],VLOOKUP(Table1[[#This Row],[category]],Categories!B:B,1,0)))</f>
        <v>1</v>
      </c>
    </row>
    <row r="74" spans="1:9" x14ac:dyDescent="0.4">
      <c r="A74" s="3" t="s">
        <v>9</v>
      </c>
      <c r="B74" s="3" t="s">
        <v>14</v>
      </c>
      <c r="C74" s="3" t="s">
        <v>58</v>
      </c>
      <c r="D74" s="4">
        <v>20022</v>
      </c>
      <c r="E74" s="5">
        <v>43878</v>
      </c>
      <c r="F74" s="5">
        <v>44083</v>
      </c>
      <c r="G74" s="3" t="s">
        <v>108</v>
      </c>
      <c r="H74" s="19" t="b">
        <f>IF(Table1[[#This Row],[endDate]]=$K$1,EXACT(Table1[[#This Row],[description]],VLOOKUP(Table1[[#This Row],[nationalGroupingId]],'V7'!A:G,7,0)),EXACT(Table1[[#This Row],[description]],VLOOKUP(Table1[[#This Row],[category]],Categories!B:D,3,0)))</f>
        <v>1</v>
      </c>
      <c r="I74" s="4" t="b">
        <f>IF(Table1[[#This Row],[endDate]]=$K$1,EXACT(Table1[[#This Row],[category]],VLOOKUP(Table1[[#This Row],[nationalGroupingId]],'V7'!A:G,4,0)),EXACT(Table1[[#This Row],[category]],VLOOKUP(Table1[[#This Row],[category]],Categories!B:B,1,0)))</f>
        <v>1</v>
      </c>
    </row>
    <row r="75" spans="1:9" x14ac:dyDescent="0.4">
      <c r="A75" s="3" t="s">
        <v>9</v>
      </c>
      <c r="B75" s="3" t="s">
        <v>14</v>
      </c>
      <c r="C75" s="3" t="s">
        <v>59</v>
      </c>
      <c r="D75" s="4">
        <v>20023</v>
      </c>
      <c r="E75" s="5">
        <v>43878</v>
      </c>
      <c r="F75" s="5">
        <v>44083</v>
      </c>
      <c r="G75" s="3" t="s">
        <v>109</v>
      </c>
      <c r="H75" s="19" t="b">
        <f>IF(Table1[[#This Row],[endDate]]=$K$1,EXACT(Table1[[#This Row],[description]],VLOOKUP(Table1[[#This Row],[nationalGroupingId]],'V7'!A:G,7,0)),EXACT(Table1[[#This Row],[description]],VLOOKUP(Table1[[#This Row],[category]],Categories!B:D,3,0)))</f>
        <v>1</v>
      </c>
      <c r="I75" s="4" t="b">
        <f>IF(Table1[[#This Row],[endDate]]=$K$1,EXACT(Table1[[#This Row],[category]],VLOOKUP(Table1[[#This Row],[nationalGroupingId]],'V7'!A:G,4,0)),EXACT(Table1[[#This Row],[category]],VLOOKUP(Table1[[#This Row],[category]],Categories!B:B,1,0)))</f>
        <v>1</v>
      </c>
    </row>
    <row r="76" spans="1:9" x14ac:dyDescent="0.4">
      <c r="A76" s="1" t="s">
        <v>9</v>
      </c>
      <c r="B76" s="1" t="s">
        <v>14</v>
      </c>
      <c r="C76" s="1" t="s">
        <v>47</v>
      </c>
      <c r="D76">
        <v>20118</v>
      </c>
      <c r="E76" s="2">
        <v>44084</v>
      </c>
      <c r="F76" s="2">
        <v>73051</v>
      </c>
      <c r="G76" s="1" t="s">
        <v>96</v>
      </c>
      <c r="H76" s="18" t="b">
        <f>IF(Table1[[#This Row],[endDate]]=$K$1,EXACT(Table1[[#This Row],[description]],VLOOKUP(Table1[[#This Row],[nationalGroupingId]],'V7'!A:G,7,0)),EXACT(Table1[[#This Row],[description]],VLOOKUP(Table1[[#This Row],[category]],Categories!B:D,3,0)))</f>
        <v>1</v>
      </c>
      <c r="I76" t="b">
        <f>IF(Table1[[#This Row],[endDate]]=$K$1,EXACT(Table1[[#This Row],[category]],VLOOKUP(Table1[[#This Row],[nationalGroupingId]],'V7'!A:G,4,0)),EXACT(Table1[[#This Row],[category]],VLOOKUP(Table1[[#This Row],[category]],Categories!B:B,1,0)))</f>
        <v>1</v>
      </c>
    </row>
    <row r="77" spans="1:9" x14ac:dyDescent="0.4">
      <c r="A77" s="1" t="s">
        <v>9</v>
      </c>
      <c r="B77" s="1" t="s">
        <v>14</v>
      </c>
      <c r="C77" s="1" t="s">
        <v>48</v>
      </c>
      <c r="D77">
        <v>20119</v>
      </c>
      <c r="E77" s="2">
        <v>44084</v>
      </c>
      <c r="F77" s="2">
        <v>73051</v>
      </c>
      <c r="G77" s="1" t="s">
        <v>97</v>
      </c>
      <c r="H77" s="18" t="b">
        <f>IF(Table1[[#This Row],[endDate]]=$K$1,EXACT(Table1[[#This Row],[description]],VLOOKUP(Table1[[#This Row],[nationalGroupingId]],'V7'!A:G,7,0)),EXACT(Table1[[#This Row],[description]],VLOOKUP(Table1[[#This Row],[category]],Categories!B:D,3,0)))</f>
        <v>1</v>
      </c>
      <c r="I77" t="b">
        <f>IF(Table1[[#This Row],[endDate]]=$K$1,EXACT(Table1[[#This Row],[category]],VLOOKUP(Table1[[#This Row],[nationalGroupingId]],'V7'!A:G,4,0)),EXACT(Table1[[#This Row],[category]],VLOOKUP(Table1[[#This Row],[category]],Categories!B:B,1,0)))</f>
        <v>1</v>
      </c>
    </row>
    <row r="78" spans="1:9" x14ac:dyDescent="0.4">
      <c r="A78" s="1" t="s">
        <v>9</v>
      </c>
      <c r="B78" s="1" t="s">
        <v>14</v>
      </c>
      <c r="C78" s="1" t="s">
        <v>49</v>
      </c>
      <c r="D78">
        <v>20120</v>
      </c>
      <c r="E78" s="2">
        <v>44084</v>
      </c>
      <c r="F78" s="2">
        <v>73051</v>
      </c>
      <c r="G78" s="1" t="s">
        <v>150</v>
      </c>
      <c r="H78" s="18" t="b">
        <f>IF(Table1[[#This Row],[endDate]]=$K$1,EXACT(Table1[[#This Row],[description]],VLOOKUP(Table1[[#This Row],[nationalGroupingId]],'V7'!A:G,7,0)),EXACT(Table1[[#This Row],[description]],VLOOKUP(Table1[[#This Row],[category]],Categories!B:D,3,0)))</f>
        <v>1</v>
      </c>
      <c r="I78" t="b">
        <f>IF(Table1[[#This Row],[endDate]]=$K$1,EXACT(Table1[[#This Row],[category]],VLOOKUP(Table1[[#This Row],[nationalGroupingId]],'V7'!A:G,4,0)),EXACT(Table1[[#This Row],[category]],VLOOKUP(Table1[[#This Row],[category]],Categories!B:B,1,0)))</f>
        <v>1</v>
      </c>
    </row>
    <row r="79" spans="1:9" x14ac:dyDescent="0.4">
      <c r="A79" s="3" t="s">
        <v>9</v>
      </c>
      <c r="B79" s="3" t="s">
        <v>15</v>
      </c>
      <c r="C79" s="3" t="s">
        <v>60</v>
      </c>
      <c r="D79" s="4">
        <v>20024</v>
      </c>
      <c r="E79" s="5">
        <v>43852</v>
      </c>
      <c r="F79" s="5">
        <v>44083</v>
      </c>
      <c r="G79" s="3" t="s">
        <v>110</v>
      </c>
      <c r="H79" s="19" t="b">
        <f>IF(Table1[[#This Row],[endDate]]=$K$1,EXACT(Table1[[#This Row],[description]],VLOOKUP(Table1[[#This Row],[nationalGroupingId]],'V7'!A:G,7,0)),EXACT(Table1[[#This Row],[description]],VLOOKUP(Table1[[#This Row],[category]],Categories!B:D,3,0)))</f>
        <v>1</v>
      </c>
      <c r="I79" s="4" t="b">
        <f>IF(Table1[[#This Row],[endDate]]=$K$1,EXACT(Table1[[#This Row],[category]],VLOOKUP(Table1[[#This Row],[nationalGroupingId]],'V7'!A:G,4,0)),EXACT(Table1[[#This Row],[category]],VLOOKUP(Table1[[#This Row],[category]],Categories!B:B,1,0)))</f>
        <v>1</v>
      </c>
    </row>
    <row r="80" spans="1:9" x14ac:dyDescent="0.4">
      <c r="A80" s="3" t="s">
        <v>9</v>
      </c>
      <c r="B80" s="3" t="s">
        <v>15</v>
      </c>
      <c r="C80" s="3" t="s">
        <v>61</v>
      </c>
      <c r="D80" s="4">
        <v>20025</v>
      </c>
      <c r="E80" s="5">
        <v>43878</v>
      </c>
      <c r="F80" s="5">
        <v>44083</v>
      </c>
      <c r="G80" s="3" t="s">
        <v>111</v>
      </c>
      <c r="H80" s="19" t="b">
        <f>IF(Table1[[#This Row],[endDate]]=$K$1,EXACT(Table1[[#This Row],[description]],VLOOKUP(Table1[[#This Row],[nationalGroupingId]],'V7'!A:G,7,0)),EXACT(Table1[[#This Row],[description]],VLOOKUP(Table1[[#This Row],[category]],Categories!B:D,3,0)))</f>
        <v>1</v>
      </c>
      <c r="I80" s="4" t="b">
        <f>IF(Table1[[#This Row],[endDate]]=$K$1,EXACT(Table1[[#This Row],[category]],VLOOKUP(Table1[[#This Row],[nationalGroupingId]],'V7'!A:G,4,0)),EXACT(Table1[[#This Row],[category]],VLOOKUP(Table1[[#This Row],[category]],Categories!B:B,1,0)))</f>
        <v>1</v>
      </c>
    </row>
    <row r="81" spans="1:9" x14ac:dyDescent="0.4">
      <c r="A81" s="3" t="s">
        <v>9</v>
      </c>
      <c r="B81" s="3" t="s">
        <v>15</v>
      </c>
      <c r="C81" s="3" t="s">
        <v>62</v>
      </c>
      <c r="D81" s="4">
        <v>20026</v>
      </c>
      <c r="E81" s="5">
        <v>43878</v>
      </c>
      <c r="F81" s="5">
        <v>44083</v>
      </c>
      <c r="G81" s="3" t="s">
        <v>112</v>
      </c>
      <c r="H81" s="19" t="b">
        <f>IF(Table1[[#This Row],[endDate]]=$K$1,EXACT(Table1[[#This Row],[description]],VLOOKUP(Table1[[#This Row],[nationalGroupingId]],'V7'!A:G,7,0)),EXACT(Table1[[#This Row],[description]],VLOOKUP(Table1[[#This Row],[category]],Categories!B:D,3,0)))</f>
        <v>1</v>
      </c>
      <c r="I81" s="4" t="b">
        <f>IF(Table1[[#This Row],[endDate]]=$K$1,EXACT(Table1[[#This Row],[category]],VLOOKUP(Table1[[#This Row],[nationalGroupingId]],'V7'!A:G,4,0)),EXACT(Table1[[#This Row],[category]],VLOOKUP(Table1[[#This Row],[category]],Categories!B:B,1,0)))</f>
        <v>1</v>
      </c>
    </row>
    <row r="82" spans="1:9" x14ac:dyDescent="0.4">
      <c r="A82" s="3" t="s">
        <v>9</v>
      </c>
      <c r="B82" s="3" t="s">
        <v>15</v>
      </c>
      <c r="C82" s="3" t="s">
        <v>63</v>
      </c>
      <c r="D82" s="4">
        <v>20027</v>
      </c>
      <c r="E82" s="5">
        <v>43878</v>
      </c>
      <c r="F82" s="5">
        <v>44083</v>
      </c>
      <c r="G82" s="3" t="s">
        <v>113</v>
      </c>
      <c r="H82" s="19" t="b">
        <f>IF(Table1[[#This Row],[endDate]]=$K$1,EXACT(Table1[[#This Row],[description]],VLOOKUP(Table1[[#This Row],[nationalGroupingId]],'V7'!A:G,7,0)),EXACT(Table1[[#This Row],[description]],VLOOKUP(Table1[[#This Row],[category]],Categories!B:D,3,0)))</f>
        <v>1</v>
      </c>
      <c r="I82" s="4" t="b">
        <f>IF(Table1[[#This Row],[endDate]]=$K$1,EXACT(Table1[[#This Row],[category]],VLOOKUP(Table1[[#This Row],[nationalGroupingId]],'V7'!A:G,4,0)),EXACT(Table1[[#This Row],[category]],VLOOKUP(Table1[[#This Row],[category]],Categories!B:B,1,0)))</f>
        <v>1</v>
      </c>
    </row>
    <row r="83" spans="1:9" x14ac:dyDescent="0.4">
      <c r="A83" s="1" t="s">
        <v>9</v>
      </c>
      <c r="B83" s="1" t="s">
        <v>16</v>
      </c>
      <c r="C83" s="1" t="s">
        <v>32</v>
      </c>
      <c r="D83">
        <v>20121</v>
      </c>
      <c r="E83" s="2">
        <v>44084</v>
      </c>
      <c r="F83" s="2">
        <v>73051</v>
      </c>
      <c r="G83" s="1" t="s">
        <v>80</v>
      </c>
      <c r="H83" s="18" t="b">
        <f>IF(Table1[[#This Row],[endDate]]=$K$1,EXACT(Table1[[#This Row],[description]],VLOOKUP(Table1[[#This Row],[nationalGroupingId]],'V7'!A:G,7,0)),EXACT(Table1[[#This Row],[description]],VLOOKUP(Table1[[#This Row],[category]],Categories!B:D,3,0)))</f>
        <v>1</v>
      </c>
      <c r="I83" t="b">
        <f>IF(Table1[[#This Row],[endDate]]=$K$1,EXACT(Table1[[#This Row],[category]],VLOOKUP(Table1[[#This Row],[nationalGroupingId]],'V7'!A:G,4,0)),EXACT(Table1[[#This Row],[category]],VLOOKUP(Table1[[#This Row],[category]],Categories!B:B,1,0)))</f>
        <v>1</v>
      </c>
    </row>
    <row r="84" spans="1:9" x14ac:dyDescent="0.4">
      <c r="A84" s="1" t="s">
        <v>9</v>
      </c>
      <c r="B84" s="1" t="s">
        <v>16</v>
      </c>
      <c r="C84" s="1" t="s">
        <v>33</v>
      </c>
      <c r="D84">
        <v>20122</v>
      </c>
      <c r="E84" s="2">
        <v>44084</v>
      </c>
      <c r="F84" s="2">
        <v>73051</v>
      </c>
      <c r="G84" s="1" t="s">
        <v>81</v>
      </c>
      <c r="H84" s="18" t="b">
        <f>IF(Table1[[#This Row],[endDate]]=$K$1,EXACT(Table1[[#This Row],[description]],VLOOKUP(Table1[[#This Row],[nationalGroupingId]],'V7'!A:G,7,0)),EXACT(Table1[[#This Row],[description]],VLOOKUP(Table1[[#This Row],[category]],Categories!B:D,3,0)))</f>
        <v>1</v>
      </c>
      <c r="I84" t="b">
        <f>IF(Table1[[#This Row],[endDate]]=$K$1,EXACT(Table1[[#This Row],[category]],VLOOKUP(Table1[[#This Row],[nationalGroupingId]],'V7'!A:G,4,0)),EXACT(Table1[[#This Row],[category]],VLOOKUP(Table1[[#This Row],[category]],Categories!B:B,1,0)))</f>
        <v>1</v>
      </c>
    </row>
    <row r="85" spans="1:9" x14ac:dyDescent="0.4">
      <c r="A85" s="1" t="s">
        <v>9</v>
      </c>
      <c r="B85" s="1" t="s">
        <v>16</v>
      </c>
      <c r="C85" s="1" t="s">
        <v>34</v>
      </c>
      <c r="D85">
        <v>20123</v>
      </c>
      <c r="E85" s="2">
        <v>44084</v>
      </c>
      <c r="F85" s="2">
        <v>73051</v>
      </c>
      <c r="G85" s="1" t="s">
        <v>82</v>
      </c>
      <c r="H85" s="18" t="b">
        <f>IF(Table1[[#This Row],[endDate]]=$K$1,EXACT(Table1[[#This Row],[description]],VLOOKUP(Table1[[#This Row],[nationalGroupingId]],'V7'!A:G,7,0)),EXACT(Table1[[#This Row],[description]],VLOOKUP(Table1[[#This Row],[category]],Categories!B:D,3,0)))</f>
        <v>1</v>
      </c>
      <c r="I85" t="b">
        <f>IF(Table1[[#This Row],[endDate]]=$K$1,EXACT(Table1[[#This Row],[category]],VLOOKUP(Table1[[#This Row],[nationalGroupingId]],'V7'!A:G,4,0)),EXACT(Table1[[#This Row],[category]],VLOOKUP(Table1[[#This Row],[category]],Categories!B:B,1,0)))</f>
        <v>1</v>
      </c>
    </row>
    <row r="86" spans="1:9" x14ac:dyDescent="0.4">
      <c r="A86" s="1" t="s">
        <v>9</v>
      </c>
      <c r="B86" s="1" t="s">
        <v>16</v>
      </c>
      <c r="C86" s="1" t="s">
        <v>35</v>
      </c>
      <c r="D86">
        <v>20124</v>
      </c>
      <c r="E86" s="2">
        <v>44084</v>
      </c>
      <c r="F86" s="2">
        <v>73051</v>
      </c>
      <c r="G86" s="1" t="s">
        <v>98</v>
      </c>
      <c r="H86" s="18" t="b">
        <f>IF(Table1[[#This Row],[endDate]]=$K$1,EXACT(Table1[[#This Row],[description]],VLOOKUP(Table1[[#This Row],[nationalGroupingId]],'V7'!A:G,7,0)),EXACT(Table1[[#This Row],[description]],VLOOKUP(Table1[[#This Row],[category]],Categories!B:D,3,0)))</f>
        <v>1</v>
      </c>
      <c r="I86" t="b">
        <f>IF(Table1[[#This Row],[endDate]]=$K$1,EXACT(Table1[[#This Row],[category]],VLOOKUP(Table1[[#This Row],[nationalGroupingId]],'V7'!A:G,4,0)),EXACT(Table1[[#This Row],[category]],VLOOKUP(Table1[[#This Row],[category]],Categories!B:B,1,0)))</f>
        <v>1</v>
      </c>
    </row>
    <row r="87" spans="1:9" x14ac:dyDescent="0.4">
      <c r="A87" s="1" t="s">
        <v>9</v>
      </c>
      <c r="B87" s="1" t="s">
        <v>16</v>
      </c>
      <c r="C87" s="1" t="s">
        <v>36</v>
      </c>
      <c r="D87">
        <v>20125</v>
      </c>
      <c r="E87" s="2">
        <v>44084</v>
      </c>
      <c r="F87" s="2">
        <v>73051</v>
      </c>
      <c r="G87" s="1" t="s">
        <v>146</v>
      </c>
      <c r="H87" s="18" t="b">
        <f>IF(Table1[[#This Row],[endDate]]=$K$1,EXACT(Table1[[#This Row],[description]],VLOOKUP(Table1[[#This Row],[nationalGroupingId]],'V7'!A:G,7,0)),EXACT(Table1[[#This Row],[description]],VLOOKUP(Table1[[#This Row],[category]],Categories!B:D,3,0)))</f>
        <v>1</v>
      </c>
      <c r="I87" t="b">
        <f>IF(Table1[[#This Row],[endDate]]=$K$1,EXACT(Table1[[#This Row],[category]],VLOOKUP(Table1[[#This Row],[nationalGroupingId]],'V7'!A:G,4,0)),EXACT(Table1[[#This Row],[category]],VLOOKUP(Table1[[#This Row],[category]],Categories!B:B,1,0)))</f>
        <v>1</v>
      </c>
    </row>
    <row r="88" spans="1:9" x14ac:dyDescent="0.4">
      <c r="A88" s="1" t="s">
        <v>9</v>
      </c>
      <c r="B88" s="1" t="s">
        <v>16</v>
      </c>
      <c r="C88" s="1" t="s">
        <v>147</v>
      </c>
      <c r="D88">
        <v>20126</v>
      </c>
      <c r="E88" s="2">
        <v>44084</v>
      </c>
      <c r="F88" s="2">
        <v>73051</v>
      </c>
      <c r="G88" s="1" t="s">
        <v>99</v>
      </c>
      <c r="H88" s="18" t="b">
        <f>IF(Table1[[#This Row],[endDate]]=$K$1,EXACT(Table1[[#This Row],[description]],VLOOKUP(Table1[[#This Row],[nationalGroupingId]],'V7'!A:G,7,0)),EXACT(Table1[[#This Row],[description]],VLOOKUP(Table1[[#This Row],[category]],Categories!B:D,3,0)))</f>
        <v>1</v>
      </c>
      <c r="I88" t="b">
        <f>IF(Table1[[#This Row],[endDate]]=$K$1,EXACT(Table1[[#This Row],[category]],VLOOKUP(Table1[[#This Row],[nationalGroupingId]],'V7'!A:G,4,0)),EXACT(Table1[[#This Row],[category]],VLOOKUP(Table1[[#This Row],[category]],Categories!B:B,1,0)))</f>
        <v>1</v>
      </c>
    </row>
    <row r="89" spans="1:9" x14ac:dyDescent="0.4">
      <c r="A89" s="3" t="s">
        <v>10</v>
      </c>
      <c r="B89" s="3" t="s">
        <v>13</v>
      </c>
      <c r="C89" s="3" t="s">
        <v>64</v>
      </c>
      <c r="D89" s="4">
        <v>30002</v>
      </c>
      <c r="E89" s="5">
        <v>43852</v>
      </c>
      <c r="F89" s="5">
        <v>44083</v>
      </c>
      <c r="G89" s="3" t="s">
        <v>114</v>
      </c>
      <c r="H89" s="19" t="b">
        <f>IF(Table1[[#This Row],[endDate]]=$K$1,EXACT(Table1[[#This Row],[description]],VLOOKUP(Table1[[#This Row],[nationalGroupingId]],'V7'!A:G,7,0)),EXACT(Table1[[#This Row],[description]],VLOOKUP(Table1[[#This Row],[category]],Categories!B:D,3,0)))</f>
        <v>1</v>
      </c>
      <c r="I89" s="4" t="b">
        <f>IF(Table1[[#This Row],[endDate]]=$K$1,EXACT(Table1[[#This Row],[category]],VLOOKUP(Table1[[#This Row],[nationalGroupingId]],'V7'!A:G,4,0)),EXACT(Table1[[#This Row],[category]],VLOOKUP(Table1[[#This Row],[category]],Categories!B:B,1,0)))</f>
        <v>1</v>
      </c>
    </row>
    <row r="90" spans="1:9" x14ac:dyDescent="0.4">
      <c r="A90" s="1" t="s">
        <v>11</v>
      </c>
      <c r="B90" s="1" t="s">
        <v>13</v>
      </c>
      <c r="C90" s="1" t="s">
        <v>17</v>
      </c>
      <c r="D90">
        <v>30101</v>
      </c>
      <c r="E90" s="2">
        <v>44084</v>
      </c>
      <c r="F90" s="2">
        <v>73051</v>
      </c>
      <c r="G90" s="1" t="s">
        <v>86</v>
      </c>
      <c r="H90" s="18" t="b">
        <f>IF(Table1[[#This Row],[endDate]]=$K$1,EXACT(Table1[[#This Row],[description]],VLOOKUP(Table1[[#This Row],[nationalGroupingId]],'V7'!A:G,7,0)),EXACT(Table1[[#This Row],[description]],VLOOKUP(Table1[[#This Row],[category]],Categories!B:D,3,0)))</f>
        <v>1</v>
      </c>
      <c r="I90" t="b">
        <f>IF(Table1[[#This Row],[endDate]]=$K$1,EXACT(Table1[[#This Row],[category]],VLOOKUP(Table1[[#This Row],[nationalGroupingId]],'V7'!A:G,4,0)),EXACT(Table1[[#This Row],[category]],VLOOKUP(Table1[[#This Row],[category]],Categories!B:B,1,0)))</f>
        <v>1</v>
      </c>
    </row>
    <row r="91" spans="1:9" x14ac:dyDescent="0.4">
      <c r="A91" s="1" t="s">
        <v>11</v>
      </c>
      <c r="B91" s="1" t="s">
        <v>13</v>
      </c>
      <c r="C91" s="1" t="s">
        <v>18</v>
      </c>
      <c r="D91">
        <v>30102</v>
      </c>
      <c r="E91" s="2">
        <v>44084</v>
      </c>
      <c r="F91" s="2">
        <v>73051</v>
      </c>
      <c r="G91" s="1" t="s">
        <v>66</v>
      </c>
      <c r="H91" s="18" t="b">
        <f>IF(Table1[[#This Row],[endDate]]=$K$1,EXACT(Table1[[#This Row],[description]],VLOOKUP(Table1[[#This Row],[nationalGroupingId]],'V7'!A:G,7,0)),EXACT(Table1[[#This Row],[description]],VLOOKUP(Table1[[#This Row],[category]],Categories!B:D,3,0)))</f>
        <v>1</v>
      </c>
      <c r="I91" t="b">
        <f>IF(Table1[[#This Row],[endDate]]=$K$1,EXACT(Table1[[#This Row],[category]],VLOOKUP(Table1[[#This Row],[nationalGroupingId]],'V7'!A:G,4,0)),EXACT(Table1[[#This Row],[category]],VLOOKUP(Table1[[#This Row],[category]],Categories!B:B,1,0)))</f>
        <v>1</v>
      </c>
    </row>
    <row r="92" spans="1:9" x14ac:dyDescent="0.4">
      <c r="A92" s="1" t="s">
        <v>11</v>
      </c>
      <c r="B92" s="1" t="s">
        <v>13</v>
      </c>
      <c r="C92" s="1" t="s">
        <v>19</v>
      </c>
      <c r="D92">
        <v>30103</v>
      </c>
      <c r="E92" s="2">
        <v>44084</v>
      </c>
      <c r="F92" s="2">
        <v>73051</v>
      </c>
      <c r="G92" s="1" t="s">
        <v>67</v>
      </c>
      <c r="H92" s="18" t="b">
        <f>IF(Table1[[#This Row],[endDate]]=$K$1,EXACT(Table1[[#This Row],[description]],VLOOKUP(Table1[[#This Row],[nationalGroupingId]],'V7'!A:G,7,0)),EXACT(Table1[[#This Row],[description]],VLOOKUP(Table1[[#This Row],[category]],Categories!B:D,3,0)))</f>
        <v>1</v>
      </c>
      <c r="I92" t="b">
        <f>IF(Table1[[#This Row],[endDate]]=$K$1,EXACT(Table1[[#This Row],[category]],VLOOKUP(Table1[[#This Row],[nationalGroupingId]],'V7'!A:G,4,0)),EXACT(Table1[[#This Row],[category]],VLOOKUP(Table1[[#This Row],[category]],Categories!B:B,1,0)))</f>
        <v>1</v>
      </c>
    </row>
    <row r="93" spans="1:9" x14ac:dyDescent="0.4">
      <c r="A93" s="1" t="s">
        <v>11</v>
      </c>
      <c r="B93" s="1" t="s">
        <v>13</v>
      </c>
      <c r="C93" s="1" t="s">
        <v>20</v>
      </c>
      <c r="D93">
        <v>30104</v>
      </c>
      <c r="E93" s="2">
        <v>44084</v>
      </c>
      <c r="F93" s="2">
        <v>73051</v>
      </c>
      <c r="G93" s="1" t="s">
        <v>125</v>
      </c>
      <c r="H93" s="18" t="b">
        <f>IF(Table1[[#This Row],[endDate]]=$K$1,EXACT(Table1[[#This Row],[description]],VLOOKUP(Table1[[#This Row],[nationalGroupingId]],'V7'!A:G,7,0)),EXACT(Table1[[#This Row],[description]],VLOOKUP(Table1[[#This Row],[category]],Categories!B:D,3,0)))</f>
        <v>1</v>
      </c>
      <c r="I93" t="b">
        <f>IF(Table1[[#This Row],[endDate]]=$K$1,EXACT(Table1[[#This Row],[category]],VLOOKUP(Table1[[#This Row],[nationalGroupingId]],'V7'!A:G,4,0)),EXACT(Table1[[#This Row],[category]],VLOOKUP(Table1[[#This Row],[category]],Categories!B:B,1,0)))</f>
        <v>1</v>
      </c>
    </row>
    <row r="94" spans="1:9" x14ac:dyDescent="0.4">
      <c r="A94" s="1" t="s">
        <v>11</v>
      </c>
      <c r="B94" s="1" t="s">
        <v>13</v>
      </c>
      <c r="C94" s="1" t="s">
        <v>22</v>
      </c>
      <c r="D94">
        <v>30105</v>
      </c>
      <c r="E94" s="2">
        <v>44084</v>
      </c>
      <c r="F94" s="2">
        <v>73051</v>
      </c>
      <c r="G94" s="1" t="s">
        <v>87</v>
      </c>
      <c r="H94" s="18" t="b">
        <f>IF(Table1[[#This Row],[endDate]]=$K$1,EXACT(Table1[[#This Row],[description]],VLOOKUP(Table1[[#This Row],[nationalGroupingId]],'V7'!A:G,7,0)),EXACT(Table1[[#This Row],[description]],VLOOKUP(Table1[[#This Row],[category]],Categories!B:D,3,0)))</f>
        <v>1</v>
      </c>
      <c r="I94" t="b">
        <f>IF(Table1[[#This Row],[endDate]]=$K$1,EXACT(Table1[[#This Row],[category]],VLOOKUP(Table1[[#This Row],[nationalGroupingId]],'V7'!A:G,4,0)),EXACT(Table1[[#This Row],[category]],VLOOKUP(Table1[[#This Row],[category]],Categories!B:B,1,0)))</f>
        <v>1</v>
      </c>
    </row>
    <row r="95" spans="1:9" x14ac:dyDescent="0.4">
      <c r="A95" s="1" t="s">
        <v>11</v>
      </c>
      <c r="B95" s="1" t="s">
        <v>13</v>
      </c>
      <c r="C95" s="1" t="s">
        <v>38</v>
      </c>
      <c r="D95">
        <v>30106</v>
      </c>
      <c r="E95" s="2">
        <v>44084</v>
      </c>
      <c r="F95" s="2">
        <v>73051</v>
      </c>
      <c r="G95" s="1" t="s">
        <v>88</v>
      </c>
      <c r="H95" s="18" t="b">
        <f>IF(Table1[[#This Row],[endDate]]=$K$1,EXACT(Table1[[#This Row],[description]],VLOOKUP(Table1[[#This Row],[nationalGroupingId]],'V7'!A:G,7,0)),EXACT(Table1[[#This Row],[description]],VLOOKUP(Table1[[#This Row],[category]],Categories!B:D,3,0)))</f>
        <v>1</v>
      </c>
      <c r="I95" t="b">
        <f>IF(Table1[[#This Row],[endDate]]=$K$1,EXACT(Table1[[#This Row],[category]],VLOOKUP(Table1[[#This Row],[nationalGroupingId]],'V7'!A:G,4,0)),EXACT(Table1[[#This Row],[category]],VLOOKUP(Table1[[#This Row],[category]],Categories!B:B,1,0)))</f>
        <v>1</v>
      </c>
    </row>
    <row r="96" spans="1:9" x14ac:dyDescent="0.4">
      <c r="A96" s="1" t="s">
        <v>11</v>
      </c>
      <c r="B96" s="1" t="s">
        <v>13</v>
      </c>
      <c r="C96" s="1" t="s">
        <v>23</v>
      </c>
      <c r="D96">
        <v>30107</v>
      </c>
      <c r="E96" s="2">
        <v>44084</v>
      </c>
      <c r="F96" s="2">
        <v>73051</v>
      </c>
      <c r="G96" s="1" t="s">
        <v>71</v>
      </c>
      <c r="H96" s="18" t="b">
        <f>IF(Table1[[#This Row],[endDate]]=$K$1,EXACT(Table1[[#This Row],[description]],VLOOKUP(Table1[[#This Row],[nationalGroupingId]],'V7'!A:G,7,0)),EXACT(Table1[[#This Row],[description]],VLOOKUP(Table1[[#This Row],[category]],Categories!B:D,3,0)))</f>
        <v>1</v>
      </c>
      <c r="I96" t="b">
        <f>IF(Table1[[#This Row],[endDate]]=$K$1,EXACT(Table1[[#This Row],[category]],VLOOKUP(Table1[[#This Row],[nationalGroupingId]],'V7'!A:G,4,0)),EXACT(Table1[[#This Row],[category]],VLOOKUP(Table1[[#This Row],[category]],Categories!B:B,1,0)))</f>
        <v>1</v>
      </c>
    </row>
    <row r="97" spans="1:9" x14ac:dyDescent="0.4">
      <c r="A97" s="1" t="s">
        <v>11</v>
      </c>
      <c r="B97" s="1" t="s">
        <v>13</v>
      </c>
      <c r="C97" s="1" t="s">
        <v>39</v>
      </c>
      <c r="D97">
        <v>30108</v>
      </c>
      <c r="E97" s="2">
        <v>44084</v>
      </c>
      <c r="F97" s="2">
        <v>73051</v>
      </c>
      <c r="G97" s="1" t="s">
        <v>89</v>
      </c>
      <c r="H97" s="18" t="b">
        <f>IF(Table1[[#This Row],[endDate]]=$K$1,EXACT(Table1[[#This Row],[description]],VLOOKUP(Table1[[#This Row],[nationalGroupingId]],'V7'!A:G,7,0)),EXACT(Table1[[#This Row],[description]],VLOOKUP(Table1[[#This Row],[category]],Categories!B:D,3,0)))</f>
        <v>1</v>
      </c>
      <c r="I97" t="b">
        <f>IF(Table1[[#This Row],[endDate]]=$K$1,EXACT(Table1[[#This Row],[category]],VLOOKUP(Table1[[#This Row],[nationalGroupingId]],'V7'!A:G,4,0)),EXACT(Table1[[#This Row],[category]],VLOOKUP(Table1[[#This Row],[category]],Categories!B:B,1,0)))</f>
        <v>1</v>
      </c>
    </row>
    <row r="98" spans="1:9" x14ac:dyDescent="0.4">
      <c r="A98" s="1" t="s">
        <v>11</v>
      </c>
      <c r="B98" s="1" t="s">
        <v>13</v>
      </c>
      <c r="C98" s="1" t="s">
        <v>40</v>
      </c>
      <c r="D98">
        <v>30109</v>
      </c>
      <c r="E98" s="2">
        <v>44084</v>
      </c>
      <c r="F98" s="2">
        <v>73051</v>
      </c>
      <c r="G98" s="1" t="s">
        <v>90</v>
      </c>
      <c r="H98" s="18" t="b">
        <f>IF(Table1[[#This Row],[endDate]]=$K$1,EXACT(Table1[[#This Row],[description]],VLOOKUP(Table1[[#This Row],[nationalGroupingId]],'V7'!A:G,7,0)),EXACT(Table1[[#This Row],[description]],VLOOKUP(Table1[[#This Row],[category]],Categories!B:D,3,0)))</f>
        <v>1</v>
      </c>
      <c r="I98" t="b">
        <f>IF(Table1[[#This Row],[endDate]]=$K$1,EXACT(Table1[[#This Row],[category]],VLOOKUP(Table1[[#This Row],[nationalGroupingId]],'V7'!A:G,4,0)),EXACT(Table1[[#This Row],[category]],VLOOKUP(Table1[[#This Row],[category]],Categories!B:B,1,0)))</f>
        <v>1</v>
      </c>
    </row>
    <row r="99" spans="1:9" x14ac:dyDescent="0.4">
      <c r="A99" s="1" t="s">
        <v>11</v>
      </c>
      <c r="B99" s="1" t="s">
        <v>13</v>
      </c>
      <c r="C99" s="1" t="s">
        <v>25</v>
      </c>
      <c r="D99">
        <v>30110</v>
      </c>
      <c r="E99" s="2">
        <v>44084</v>
      </c>
      <c r="F99" s="2">
        <v>73051</v>
      </c>
      <c r="G99" s="1" t="s">
        <v>91</v>
      </c>
      <c r="H99" s="18" t="b">
        <f>IF(Table1[[#This Row],[endDate]]=$K$1,EXACT(Table1[[#This Row],[description]],VLOOKUP(Table1[[#This Row],[nationalGroupingId]],'V7'!A:G,7,0)),EXACT(Table1[[#This Row],[description]],VLOOKUP(Table1[[#This Row],[category]],Categories!B:D,3,0)))</f>
        <v>1</v>
      </c>
      <c r="I99" t="b">
        <f>IF(Table1[[#This Row],[endDate]]=$K$1,EXACT(Table1[[#This Row],[category]],VLOOKUP(Table1[[#This Row],[nationalGroupingId]],'V7'!A:G,4,0)),EXACT(Table1[[#This Row],[category]],VLOOKUP(Table1[[#This Row],[category]],Categories!B:B,1,0)))</f>
        <v>1</v>
      </c>
    </row>
    <row r="100" spans="1:9" x14ac:dyDescent="0.4">
      <c r="A100" s="1" t="s">
        <v>11</v>
      </c>
      <c r="B100" s="1" t="s">
        <v>13</v>
      </c>
      <c r="C100" s="1" t="s">
        <v>41</v>
      </c>
      <c r="D100">
        <v>30111</v>
      </c>
      <c r="E100" s="2">
        <v>44084</v>
      </c>
      <c r="F100" s="2">
        <v>73051</v>
      </c>
      <c r="G100" s="1" t="s">
        <v>92</v>
      </c>
      <c r="H100" s="18" t="b">
        <f>IF(Table1[[#This Row],[endDate]]=$K$1,EXACT(Table1[[#This Row],[description]],VLOOKUP(Table1[[#This Row],[nationalGroupingId]],'V7'!A:G,7,0)),EXACT(Table1[[#This Row],[description]],VLOOKUP(Table1[[#This Row],[category]],Categories!B:D,3,0)))</f>
        <v>1</v>
      </c>
      <c r="I100" t="b">
        <f>IF(Table1[[#This Row],[endDate]]=$K$1,EXACT(Table1[[#This Row],[category]],VLOOKUP(Table1[[#This Row],[nationalGroupingId]],'V7'!A:G,4,0)),EXACT(Table1[[#This Row],[category]],VLOOKUP(Table1[[#This Row],[category]],Categories!B:B,1,0)))</f>
        <v>1</v>
      </c>
    </row>
    <row r="101" spans="1:9" x14ac:dyDescent="0.4">
      <c r="A101" s="1" t="s">
        <v>11</v>
      </c>
      <c r="B101" s="1" t="s">
        <v>13</v>
      </c>
      <c r="C101" s="1" t="s">
        <v>42</v>
      </c>
      <c r="D101">
        <v>30112</v>
      </c>
      <c r="E101" s="2">
        <v>44084</v>
      </c>
      <c r="F101" s="2">
        <v>73051</v>
      </c>
      <c r="G101" s="1" t="s">
        <v>93</v>
      </c>
      <c r="H101" s="18" t="b">
        <f>IF(Table1[[#This Row],[endDate]]=$K$1,EXACT(Table1[[#This Row],[description]],VLOOKUP(Table1[[#This Row],[nationalGroupingId]],'V7'!A:G,7,0)),EXACT(Table1[[#This Row],[description]],VLOOKUP(Table1[[#This Row],[category]],Categories!B:D,3,0)))</f>
        <v>1</v>
      </c>
      <c r="I101" t="b">
        <f>IF(Table1[[#This Row],[endDate]]=$K$1,EXACT(Table1[[#This Row],[category]],VLOOKUP(Table1[[#This Row],[nationalGroupingId]],'V7'!A:G,4,0)),EXACT(Table1[[#This Row],[category]],VLOOKUP(Table1[[#This Row],[category]],Categories!B:B,1,0)))</f>
        <v>1</v>
      </c>
    </row>
    <row r="102" spans="1:9" x14ac:dyDescent="0.4">
      <c r="A102" s="1" t="s">
        <v>11</v>
      </c>
      <c r="B102" s="1" t="s">
        <v>13</v>
      </c>
      <c r="C102" s="1" t="s">
        <v>43</v>
      </c>
      <c r="D102">
        <v>30113</v>
      </c>
      <c r="E102" s="2">
        <v>44084</v>
      </c>
      <c r="F102" s="2">
        <v>73051</v>
      </c>
      <c r="G102" s="1" t="s">
        <v>94</v>
      </c>
      <c r="H102" s="18" t="b">
        <f>IF(Table1[[#This Row],[endDate]]=$K$1,EXACT(Table1[[#This Row],[description]],VLOOKUP(Table1[[#This Row],[nationalGroupingId]],'V7'!A:G,7,0)),EXACT(Table1[[#This Row],[description]],VLOOKUP(Table1[[#This Row],[category]],Categories!B:D,3,0)))</f>
        <v>1</v>
      </c>
      <c r="I102" t="b">
        <f>IF(Table1[[#This Row],[endDate]]=$K$1,EXACT(Table1[[#This Row],[category]],VLOOKUP(Table1[[#This Row],[nationalGroupingId]],'V7'!A:G,4,0)),EXACT(Table1[[#This Row],[category]],VLOOKUP(Table1[[#This Row],[category]],Categories!B:B,1,0)))</f>
        <v>1</v>
      </c>
    </row>
    <row r="103" spans="1:9" x14ac:dyDescent="0.4">
      <c r="A103" s="1" t="s">
        <v>11</v>
      </c>
      <c r="B103" s="1" t="s">
        <v>13</v>
      </c>
      <c r="C103" s="1" t="s">
        <v>44</v>
      </c>
      <c r="D103">
        <v>30114</v>
      </c>
      <c r="E103" s="2">
        <v>44084</v>
      </c>
      <c r="F103" s="2">
        <v>73051</v>
      </c>
      <c r="G103" s="1" t="s">
        <v>95</v>
      </c>
      <c r="H103" s="18" t="b">
        <f>IF(Table1[[#This Row],[endDate]]=$K$1,EXACT(Table1[[#This Row],[description]],VLOOKUP(Table1[[#This Row],[nationalGroupingId]],'V7'!A:G,7,0)),EXACT(Table1[[#This Row],[description]],VLOOKUP(Table1[[#This Row],[category]],Categories!B:D,3,0)))</f>
        <v>1</v>
      </c>
      <c r="I103" t="b">
        <f>IF(Table1[[#This Row],[endDate]]=$K$1,EXACT(Table1[[#This Row],[category]],VLOOKUP(Table1[[#This Row],[nationalGroupingId]],'V7'!A:G,4,0)),EXACT(Table1[[#This Row],[category]],VLOOKUP(Table1[[#This Row],[category]],Categories!B:B,1,0)))</f>
        <v>1</v>
      </c>
    </row>
    <row r="104" spans="1:9" x14ac:dyDescent="0.4">
      <c r="A104" s="1" t="s">
        <v>11</v>
      </c>
      <c r="B104" s="1" t="s">
        <v>13</v>
      </c>
      <c r="C104" s="1" t="s">
        <v>26</v>
      </c>
      <c r="D104">
        <v>30115</v>
      </c>
      <c r="E104" s="2">
        <v>44084</v>
      </c>
      <c r="F104" s="2">
        <v>73051</v>
      </c>
      <c r="G104" s="1" t="s">
        <v>148</v>
      </c>
      <c r="H104" s="18" t="b">
        <f>IF(Table1[[#This Row],[endDate]]=$K$1,EXACT(Table1[[#This Row],[description]],VLOOKUP(Table1[[#This Row],[nationalGroupingId]],'V7'!A:G,7,0)),EXACT(Table1[[#This Row],[description]],VLOOKUP(Table1[[#This Row],[category]],Categories!B:D,3,0)))</f>
        <v>1</v>
      </c>
      <c r="I104" t="b">
        <f>IF(Table1[[#This Row],[endDate]]=$K$1,EXACT(Table1[[#This Row],[category]],VLOOKUP(Table1[[#This Row],[nationalGroupingId]],'V7'!A:G,4,0)),EXACT(Table1[[#This Row],[category]],VLOOKUP(Table1[[#This Row],[category]],Categories!B:B,1,0)))</f>
        <v>1</v>
      </c>
    </row>
    <row r="105" spans="1:9" x14ac:dyDescent="0.4">
      <c r="A105" s="1" t="s">
        <v>11</v>
      </c>
      <c r="B105" s="1" t="s">
        <v>13</v>
      </c>
      <c r="C105" s="1" t="s">
        <v>45</v>
      </c>
      <c r="D105">
        <v>30116</v>
      </c>
      <c r="E105" s="2">
        <v>44084</v>
      </c>
      <c r="F105" s="2">
        <v>73051</v>
      </c>
      <c r="G105" s="1" t="s">
        <v>135</v>
      </c>
      <c r="H105" s="18" t="b">
        <f>IF(Table1[[#This Row],[endDate]]=$K$1,EXACT(Table1[[#This Row],[description]],VLOOKUP(Table1[[#This Row],[nationalGroupingId]],'V7'!A:G,7,0)),EXACT(Table1[[#This Row],[description]],VLOOKUP(Table1[[#This Row],[category]],Categories!B:D,3,0)))</f>
        <v>1</v>
      </c>
      <c r="I105" t="b">
        <f>IF(Table1[[#This Row],[endDate]]=$K$1,EXACT(Table1[[#This Row],[category]],VLOOKUP(Table1[[#This Row],[nationalGroupingId]],'V7'!A:G,4,0)),EXACT(Table1[[#This Row],[category]],VLOOKUP(Table1[[#This Row],[category]],Categories!B:B,1,0)))</f>
        <v>1</v>
      </c>
    </row>
    <row r="106" spans="1:9" x14ac:dyDescent="0.4">
      <c r="A106" s="1" t="s">
        <v>11</v>
      </c>
      <c r="B106" s="1" t="s">
        <v>13</v>
      </c>
      <c r="C106" s="1" t="s">
        <v>46</v>
      </c>
      <c r="D106">
        <v>30117</v>
      </c>
      <c r="E106" s="2">
        <v>44084</v>
      </c>
      <c r="F106" s="2">
        <v>73051</v>
      </c>
      <c r="G106" s="1" t="s">
        <v>149</v>
      </c>
      <c r="H106" s="18" t="b">
        <f>IF(Table1[[#This Row],[endDate]]=$K$1,EXACT(Table1[[#This Row],[description]],VLOOKUP(Table1[[#This Row],[nationalGroupingId]],'V7'!A:G,7,0)),EXACT(Table1[[#This Row],[description]],VLOOKUP(Table1[[#This Row],[category]],Categories!B:D,3,0)))</f>
        <v>1</v>
      </c>
      <c r="I106" t="b">
        <f>IF(Table1[[#This Row],[endDate]]=$K$1,EXACT(Table1[[#This Row],[category]],VLOOKUP(Table1[[#This Row],[nationalGroupingId]],'V7'!A:G,4,0)),EXACT(Table1[[#This Row],[category]],VLOOKUP(Table1[[#This Row],[category]],Categories!B:B,1,0)))</f>
        <v>1</v>
      </c>
    </row>
    <row r="107" spans="1:9" x14ac:dyDescent="0.4">
      <c r="A107" s="1" t="s">
        <v>11</v>
      </c>
      <c r="B107" s="1" t="s">
        <v>14</v>
      </c>
      <c r="C107" s="1" t="s">
        <v>47</v>
      </c>
      <c r="D107">
        <v>30118</v>
      </c>
      <c r="E107" s="2">
        <v>44084</v>
      </c>
      <c r="F107" s="2">
        <v>73051</v>
      </c>
      <c r="G107" s="1" t="s">
        <v>96</v>
      </c>
      <c r="H107" s="18" t="b">
        <f>IF(Table1[[#This Row],[endDate]]=$K$1,EXACT(Table1[[#This Row],[description]],VLOOKUP(Table1[[#This Row],[nationalGroupingId]],'V7'!A:G,7,0)),EXACT(Table1[[#This Row],[description]],VLOOKUP(Table1[[#This Row],[category]],Categories!B:D,3,0)))</f>
        <v>1</v>
      </c>
      <c r="I107" t="b">
        <f>IF(Table1[[#This Row],[endDate]]=$K$1,EXACT(Table1[[#This Row],[category]],VLOOKUP(Table1[[#This Row],[nationalGroupingId]],'V7'!A:G,4,0)),EXACT(Table1[[#This Row],[category]],VLOOKUP(Table1[[#This Row],[category]],Categories!B:B,1,0)))</f>
        <v>1</v>
      </c>
    </row>
    <row r="108" spans="1:9" x14ac:dyDescent="0.4">
      <c r="A108" s="1" t="s">
        <v>11</v>
      </c>
      <c r="B108" s="1" t="s">
        <v>14</v>
      </c>
      <c r="C108" s="1" t="s">
        <v>48</v>
      </c>
      <c r="D108">
        <v>30119</v>
      </c>
      <c r="E108" s="2">
        <v>44084</v>
      </c>
      <c r="F108" s="2">
        <v>73051</v>
      </c>
      <c r="G108" s="1" t="s">
        <v>97</v>
      </c>
      <c r="H108" s="18" t="b">
        <f>IF(Table1[[#This Row],[endDate]]=$K$1,EXACT(Table1[[#This Row],[description]],VLOOKUP(Table1[[#This Row],[nationalGroupingId]],'V7'!A:G,7,0)),EXACT(Table1[[#This Row],[description]],VLOOKUP(Table1[[#This Row],[category]],Categories!B:D,3,0)))</f>
        <v>1</v>
      </c>
      <c r="I108" t="b">
        <f>IF(Table1[[#This Row],[endDate]]=$K$1,EXACT(Table1[[#This Row],[category]],VLOOKUP(Table1[[#This Row],[nationalGroupingId]],'V7'!A:G,4,0)),EXACT(Table1[[#This Row],[category]],VLOOKUP(Table1[[#This Row],[category]],Categories!B:B,1,0)))</f>
        <v>1</v>
      </c>
    </row>
    <row r="109" spans="1:9" x14ac:dyDescent="0.4">
      <c r="A109" s="1" t="s">
        <v>11</v>
      </c>
      <c r="B109" s="1" t="s">
        <v>14</v>
      </c>
      <c r="C109" s="1" t="s">
        <v>49</v>
      </c>
      <c r="D109">
        <v>30120</v>
      </c>
      <c r="E109" s="2">
        <v>44084</v>
      </c>
      <c r="F109" s="2">
        <v>73051</v>
      </c>
      <c r="G109" s="1" t="s">
        <v>150</v>
      </c>
      <c r="H109" s="18" t="b">
        <f>IF(Table1[[#This Row],[endDate]]=$K$1,EXACT(Table1[[#This Row],[description]],VLOOKUP(Table1[[#This Row],[nationalGroupingId]],'V7'!A:G,7,0)),EXACT(Table1[[#This Row],[description]],VLOOKUP(Table1[[#This Row],[category]],Categories!B:D,3,0)))</f>
        <v>1</v>
      </c>
      <c r="I109" t="b">
        <f>IF(Table1[[#This Row],[endDate]]=$K$1,EXACT(Table1[[#This Row],[category]],VLOOKUP(Table1[[#This Row],[nationalGroupingId]],'V7'!A:G,4,0)),EXACT(Table1[[#This Row],[category]],VLOOKUP(Table1[[#This Row],[category]],Categories!B:B,1,0)))</f>
        <v>1</v>
      </c>
    </row>
    <row r="110" spans="1:9" x14ac:dyDescent="0.4">
      <c r="A110" s="1" t="s">
        <v>11</v>
      </c>
      <c r="B110" s="1" t="s">
        <v>16</v>
      </c>
      <c r="C110" s="1" t="s">
        <v>32</v>
      </c>
      <c r="D110">
        <v>30121</v>
      </c>
      <c r="E110" s="2">
        <v>44084</v>
      </c>
      <c r="F110" s="2">
        <v>73051</v>
      </c>
      <c r="G110" s="1" t="s">
        <v>80</v>
      </c>
      <c r="H110" s="18" t="b">
        <f>IF(Table1[[#This Row],[endDate]]=$K$1,EXACT(Table1[[#This Row],[description]],VLOOKUP(Table1[[#This Row],[nationalGroupingId]],'V7'!A:G,7,0)),EXACT(Table1[[#This Row],[description]],VLOOKUP(Table1[[#This Row],[category]],Categories!B:D,3,0)))</f>
        <v>1</v>
      </c>
      <c r="I110" t="b">
        <f>IF(Table1[[#This Row],[endDate]]=$K$1,EXACT(Table1[[#This Row],[category]],VLOOKUP(Table1[[#This Row],[nationalGroupingId]],'V7'!A:G,4,0)),EXACT(Table1[[#This Row],[category]],VLOOKUP(Table1[[#This Row],[category]],Categories!B:B,1,0)))</f>
        <v>1</v>
      </c>
    </row>
    <row r="111" spans="1:9" x14ac:dyDescent="0.4">
      <c r="A111" s="1" t="s">
        <v>11</v>
      </c>
      <c r="B111" s="1" t="s">
        <v>16</v>
      </c>
      <c r="C111" s="1" t="s">
        <v>33</v>
      </c>
      <c r="D111">
        <v>30122</v>
      </c>
      <c r="E111" s="2">
        <v>44084</v>
      </c>
      <c r="F111" s="2">
        <v>73051</v>
      </c>
      <c r="G111" s="1" t="s">
        <v>81</v>
      </c>
      <c r="H111" s="18" t="b">
        <f>IF(Table1[[#This Row],[endDate]]=$K$1,EXACT(Table1[[#This Row],[description]],VLOOKUP(Table1[[#This Row],[nationalGroupingId]],'V7'!A:G,7,0)),EXACT(Table1[[#This Row],[description]],VLOOKUP(Table1[[#This Row],[category]],Categories!B:D,3,0)))</f>
        <v>1</v>
      </c>
      <c r="I111" t="b">
        <f>IF(Table1[[#This Row],[endDate]]=$K$1,EXACT(Table1[[#This Row],[category]],VLOOKUP(Table1[[#This Row],[nationalGroupingId]],'V7'!A:G,4,0)),EXACT(Table1[[#This Row],[category]],VLOOKUP(Table1[[#This Row],[category]],Categories!B:B,1,0)))</f>
        <v>1</v>
      </c>
    </row>
    <row r="112" spans="1:9" x14ac:dyDescent="0.4">
      <c r="A112" s="1" t="s">
        <v>11</v>
      </c>
      <c r="B112" s="1" t="s">
        <v>16</v>
      </c>
      <c r="C112" s="1" t="s">
        <v>34</v>
      </c>
      <c r="D112">
        <v>30123</v>
      </c>
      <c r="E112" s="2">
        <v>44084</v>
      </c>
      <c r="F112" s="2">
        <v>73051</v>
      </c>
      <c r="G112" s="1" t="s">
        <v>82</v>
      </c>
      <c r="H112" s="18" t="b">
        <f>IF(Table1[[#This Row],[endDate]]=$K$1,EXACT(Table1[[#This Row],[description]],VLOOKUP(Table1[[#This Row],[nationalGroupingId]],'V7'!A:G,7,0)),EXACT(Table1[[#This Row],[description]],VLOOKUP(Table1[[#This Row],[category]],Categories!B:D,3,0)))</f>
        <v>1</v>
      </c>
      <c r="I112" t="b">
        <f>IF(Table1[[#This Row],[endDate]]=$K$1,EXACT(Table1[[#This Row],[category]],VLOOKUP(Table1[[#This Row],[nationalGroupingId]],'V7'!A:G,4,0)),EXACT(Table1[[#This Row],[category]],VLOOKUP(Table1[[#This Row],[category]],Categories!B:B,1,0)))</f>
        <v>1</v>
      </c>
    </row>
    <row r="113" spans="1:9" x14ac:dyDescent="0.4">
      <c r="A113" s="1" t="s">
        <v>11</v>
      </c>
      <c r="B113" s="1" t="s">
        <v>16</v>
      </c>
      <c r="C113" s="1" t="s">
        <v>35</v>
      </c>
      <c r="D113">
        <v>30124</v>
      </c>
      <c r="E113" s="2">
        <v>44084</v>
      </c>
      <c r="F113" s="2">
        <v>73051</v>
      </c>
      <c r="G113" s="1" t="s">
        <v>98</v>
      </c>
      <c r="H113" s="18" t="b">
        <f>IF(Table1[[#This Row],[endDate]]=$K$1,EXACT(Table1[[#This Row],[description]],VLOOKUP(Table1[[#This Row],[nationalGroupingId]],'V7'!A:G,7,0)),EXACT(Table1[[#This Row],[description]],VLOOKUP(Table1[[#This Row],[category]],Categories!B:D,3,0)))</f>
        <v>1</v>
      </c>
      <c r="I113" t="b">
        <f>IF(Table1[[#This Row],[endDate]]=$K$1,EXACT(Table1[[#This Row],[category]],VLOOKUP(Table1[[#This Row],[nationalGroupingId]],'V7'!A:G,4,0)),EXACT(Table1[[#This Row],[category]],VLOOKUP(Table1[[#This Row],[category]],Categories!B:B,1,0)))</f>
        <v>1</v>
      </c>
    </row>
    <row r="114" spans="1:9" x14ac:dyDescent="0.4">
      <c r="A114" s="1" t="s">
        <v>11</v>
      </c>
      <c r="B114" s="1" t="s">
        <v>16</v>
      </c>
      <c r="C114" s="1" t="s">
        <v>36</v>
      </c>
      <c r="D114">
        <v>30125</v>
      </c>
      <c r="E114" s="2">
        <v>44084</v>
      </c>
      <c r="F114" s="2">
        <v>73051</v>
      </c>
      <c r="G114" s="1" t="s">
        <v>146</v>
      </c>
      <c r="H114" s="18" t="b">
        <f>IF(Table1[[#This Row],[endDate]]=$K$1,EXACT(Table1[[#This Row],[description]],VLOOKUP(Table1[[#This Row],[nationalGroupingId]],'V7'!A:G,7,0)),EXACT(Table1[[#This Row],[description]],VLOOKUP(Table1[[#This Row],[category]],Categories!B:D,3,0)))</f>
        <v>1</v>
      </c>
      <c r="I114" t="b">
        <f>IF(Table1[[#This Row],[endDate]]=$K$1,EXACT(Table1[[#This Row],[category]],VLOOKUP(Table1[[#This Row],[nationalGroupingId]],'V7'!A:G,4,0)),EXACT(Table1[[#This Row],[category]],VLOOKUP(Table1[[#This Row],[category]],Categories!B:B,1,0)))</f>
        <v>1</v>
      </c>
    </row>
    <row r="115" spans="1:9" x14ac:dyDescent="0.4">
      <c r="A115" s="1" t="s">
        <v>11</v>
      </c>
      <c r="B115" s="1" t="s">
        <v>16</v>
      </c>
      <c r="C115" s="1" t="s">
        <v>147</v>
      </c>
      <c r="D115">
        <v>30126</v>
      </c>
      <c r="E115" s="2">
        <v>44084</v>
      </c>
      <c r="F115" s="2">
        <v>73051</v>
      </c>
      <c r="G115" s="1" t="s">
        <v>99</v>
      </c>
      <c r="H115" s="18" t="b">
        <f>IF(Table1[[#This Row],[endDate]]=$K$1,EXACT(Table1[[#This Row],[description]],VLOOKUP(Table1[[#This Row],[nationalGroupingId]],'V7'!A:G,7,0)),EXACT(Table1[[#This Row],[description]],VLOOKUP(Table1[[#This Row],[category]],Categories!B:D,3,0)))</f>
        <v>1</v>
      </c>
      <c r="I115" t="b">
        <f>IF(Table1[[#This Row],[endDate]]=$K$1,EXACT(Table1[[#This Row],[category]],VLOOKUP(Table1[[#This Row],[nationalGroupingId]],'V7'!A:G,4,0)),EXACT(Table1[[#This Row],[category]],VLOOKUP(Table1[[#This Row],[category]],Categories!B:B,1,0)))</f>
        <v>1</v>
      </c>
    </row>
    <row r="116" spans="1:9" x14ac:dyDescent="0.4">
      <c r="A116" s="3" t="s">
        <v>12</v>
      </c>
      <c r="B116" s="3" t="s">
        <v>12</v>
      </c>
      <c r="C116" s="3" t="s">
        <v>12</v>
      </c>
      <c r="D116" s="4">
        <v>40001</v>
      </c>
      <c r="E116" s="5">
        <v>43852</v>
      </c>
      <c r="F116" s="5">
        <v>44083</v>
      </c>
      <c r="G116" s="3" t="s">
        <v>115</v>
      </c>
      <c r="H116" s="19" t="b">
        <f>IF(Table1[[#This Row],[endDate]]=$K$1,EXACT(Table1[[#This Row],[description]],VLOOKUP(Table1[[#This Row],[nationalGroupingId]],'V7'!A:G,7,0)),EXACT(Table1[[#This Row],[description]],VLOOKUP(Table1[[#This Row],[category]],Categories!B:D,3,0)))</f>
        <v>1</v>
      </c>
      <c r="I116" s="4" t="b">
        <f>IF(Table1[[#This Row],[endDate]]=$K$1,EXACT(Table1[[#This Row],[category]],VLOOKUP(Table1[[#This Row],[nationalGroupingId]],'V7'!A:G,4,0)),EXACT(Table1[[#This Row],[category]],VLOOKUP(Table1[[#This Row],[category]],Categories!B:B,1,0)))</f>
        <v>1</v>
      </c>
    </row>
    <row r="117" spans="1:9" x14ac:dyDescent="0.4">
      <c r="A117" s="1" t="s">
        <v>12</v>
      </c>
      <c r="B117" s="1" t="s">
        <v>13</v>
      </c>
      <c r="C117" s="1" t="s">
        <v>17</v>
      </c>
      <c r="D117">
        <v>40101</v>
      </c>
      <c r="E117" s="2">
        <v>44084</v>
      </c>
      <c r="F117" s="2">
        <v>73051</v>
      </c>
      <c r="G117" s="1" t="s">
        <v>86</v>
      </c>
      <c r="H117" s="18" t="b">
        <f>IF(Table1[[#This Row],[endDate]]=$K$1,EXACT(Table1[[#This Row],[description]],VLOOKUP(Table1[[#This Row],[nationalGroupingId]],'V7'!A:G,7,0)),EXACT(Table1[[#This Row],[description]],VLOOKUP(Table1[[#This Row],[category]],Categories!B:D,3,0)))</f>
        <v>1</v>
      </c>
      <c r="I117" t="b">
        <f>IF(Table1[[#This Row],[endDate]]=$K$1,EXACT(Table1[[#This Row],[category]],VLOOKUP(Table1[[#This Row],[nationalGroupingId]],'V7'!A:G,4,0)),EXACT(Table1[[#This Row],[category]],VLOOKUP(Table1[[#This Row],[category]],Categories!B:B,1,0)))</f>
        <v>1</v>
      </c>
    </row>
    <row r="118" spans="1:9" x14ac:dyDescent="0.4">
      <c r="A118" s="1" t="s">
        <v>12</v>
      </c>
      <c r="B118" s="1" t="s">
        <v>13</v>
      </c>
      <c r="C118" s="1" t="s">
        <v>18</v>
      </c>
      <c r="D118">
        <v>40102</v>
      </c>
      <c r="E118" s="2">
        <v>44084</v>
      </c>
      <c r="F118" s="2">
        <v>73051</v>
      </c>
      <c r="G118" s="1" t="s">
        <v>66</v>
      </c>
      <c r="H118" s="18" t="b">
        <f>IF(Table1[[#This Row],[endDate]]=$K$1,EXACT(Table1[[#This Row],[description]],VLOOKUP(Table1[[#This Row],[nationalGroupingId]],'V7'!A:G,7,0)),EXACT(Table1[[#This Row],[description]],VLOOKUP(Table1[[#This Row],[category]],Categories!B:D,3,0)))</f>
        <v>1</v>
      </c>
      <c r="I118" t="b">
        <f>IF(Table1[[#This Row],[endDate]]=$K$1,EXACT(Table1[[#This Row],[category]],VLOOKUP(Table1[[#This Row],[nationalGroupingId]],'V7'!A:G,4,0)),EXACT(Table1[[#This Row],[category]],VLOOKUP(Table1[[#This Row],[category]],Categories!B:B,1,0)))</f>
        <v>1</v>
      </c>
    </row>
    <row r="119" spans="1:9" x14ac:dyDescent="0.4">
      <c r="A119" s="1" t="s">
        <v>12</v>
      </c>
      <c r="B119" s="1" t="s">
        <v>13</v>
      </c>
      <c r="C119" s="1" t="s">
        <v>19</v>
      </c>
      <c r="D119">
        <v>40103</v>
      </c>
      <c r="E119" s="2">
        <v>44084</v>
      </c>
      <c r="F119" s="2">
        <v>73051</v>
      </c>
      <c r="G119" s="1" t="s">
        <v>67</v>
      </c>
      <c r="H119" s="18" t="b">
        <f>IF(Table1[[#This Row],[endDate]]=$K$1,EXACT(Table1[[#This Row],[description]],VLOOKUP(Table1[[#This Row],[nationalGroupingId]],'V7'!A:G,7,0)),EXACT(Table1[[#This Row],[description]],VLOOKUP(Table1[[#This Row],[category]],Categories!B:D,3,0)))</f>
        <v>1</v>
      </c>
      <c r="I119" t="b">
        <f>IF(Table1[[#This Row],[endDate]]=$K$1,EXACT(Table1[[#This Row],[category]],VLOOKUP(Table1[[#This Row],[nationalGroupingId]],'V7'!A:G,4,0)),EXACT(Table1[[#This Row],[category]],VLOOKUP(Table1[[#This Row],[category]],Categories!B:B,1,0)))</f>
        <v>1</v>
      </c>
    </row>
    <row r="120" spans="1:9" x14ac:dyDescent="0.4">
      <c r="A120" s="1" t="s">
        <v>12</v>
      </c>
      <c r="B120" s="1" t="s">
        <v>13</v>
      </c>
      <c r="C120" s="1" t="s">
        <v>20</v>
      </c>
      <c r="D120">
        <v>40104</v>
      </c>
      <c r="E120" s="2">
        <v>44084</v>
      </c>
      <c r="F120" s="2">
        <v>73051</v>
      </c>
      <c r="G120" s="1" t="s">
        <v>125</v>
      </c>
      <c r="H120" s="18" t="b">
        <f>IF(Table1[[#This Row],[endDate]]=$K$1,EXACT(Table1[[#This Row],[description]],VLOOKUP(Table1[[#This Row],[nationalGroupingId]],'V7'!A:G,7,0)),EXACT(Table1[[#This Row],[description]],VLOOKUP(Table1[[#This Row],[category]],Categories!B:D,3,0)))</f>
        <v>1</v>
      </c>
      <c r="I120" t="b">
        <f>IF(Table1[[#This Row],[endDate]]=$K$1,EXACT(Table1[[#This Row],[category]],VLOOKUP(Table1[[#This Row],[nationalGroupingId]],'V7'!A:G,4,0)),EXACT(Table1[[#This Row],[category]],VLOOKUP(Table1[[#This Row],[category]],Categories!B:B,1,0)))</f>
        <v>1</v>
      </c>
    </row>
    <row r="121" spans="1:9" x14ac:dyDescent="0.4">
      <c r="A121" s="1" t="s">
        <v>12</v>
      </c>
      <c r="B121" s="1" t="s">
        <v>13</v>
      </c>
      <c r="C121" s="1" t="s">
        <v>22</v>
      </c>
      <c r="D121">
        <v>40105</v>
      </c>
      <c r="E121" s="2">
        <v>44084</v>
      </c>
      <c r="F121" s="2">
        <v>73051</v>
      </c>
      <c r="G121" s="1" t="s">
        <v>87</v>
      </c>
      <c r="H121" s="18" t="b">
        <f>IF(Table1[[#This Row],[endDate]]=$K$1,EXACT(Table1[[#This Row],[description]],VLOOKUP(Table1[[#This Row],[nationalGroupingId]],'V7'!A:G,7,0)),EXACT(Table1[[#This Row],[description]],VLOOKUP(Table1[[#This Row],[category]],Categories!B:D,3,0)))</f>
        <v>1</v>
      </c>
      <c r="I121" t="b">
        <f>IF(Table1[[#This Row],[endDate]]=$K$1,EXACT(Table1[[#This Row],[category]],VLOOKUP(Table1[[#This Row],[nationalGroupingId]],'V7'!A:G,4,0)),EXACT(Table1[[#This Row],[category]],VLOOKUP(Table1[[#This Row],[category]],Categories!B:B,1,0)))</f>
        <v>1</v>
      </c>
    </row>
    <row r="122" spans="1:9" x14ac:dyDescent="0.4">
      <c r="A122" s="1" t="s">
        <v>12</v>
      </c>
      <c r="B122" s="1" t="s">
        <v>13</v>
      </c>
      <c r="C122" s="1" t="s">
        <v>38</v>
      </c>
      <c r="D122">
        <v>40106</v>
      </c>
      <c r="E122" s="2">
        <v>44084</v>
      </c>
      <c r="F122" s="2">
        <v>73051</v>
      </c>
      <c r="G122" s="1" t="s">
        <v>88</v>
      </c>
      <c r="H122" s="18" t="b">
        <f>IF(Table1[[#This Row],[endDate]]=$K$1,EXACT(Table1[[#This Row],[description]],VLOOKUP(Table1[[#This Row],[nationalGroupingId]],'V7'!A:G,7,0)),EXACT(Table1[[#This Row],[description]],VLOOKUP(Table1[[#This Row],[category]],Categories!B:D,3,0)))</f>
        <v>1</v>
      </c>
      <c r="I122" t="b">
        <f>IF(Table1[[#This Row],[endDate]]=$K$1,EXACT(Table1[[#This Row],[category]],VLOOKUP(Table1[[#This Row],[nationalGroupingId]],'V7'!A:G,4,0)),EXACT(Table1[[#This Row],[category]],VLOOKUP(Table1[[#This Row],[category]],Categories!B:B,1,0)))</f>
        <v>1</v>
      </c>
    </row>
    <row r="123" spans="1:9" x14ac:dyDescent="0.4">
      <c r="A123" s="1" t="s">
        <v>12</v>
      </c>
      <c r="B123" s="1" t="s">
        <v>13</v>
      </c>
      <c r="C123" s="1" t="s">
        <v>23</v>
      </c>
      <c r="D123">
        <v>40107</v>
      </c>
      <c r="E123" s="2">
        <v>44084</v>
      </c>
      <c r="F123" s="2">
        <v>73051</v>
      </c>
      <c r="G123" s="1" t="s">
        <v>71</v>
      </c>
      <c r="H123" s="18" t="b">
        <f>IF(Table1[[#This Row],[endDate]]=$K$1,EXACT(Table1[[#This Row],[description]],VLOOKUP(Table1[[#This Row],[nationalGroupingId]],'V7'!A:G,7,0)),EXACT(Table1[[#This Row],[description]],VLOOKUP(Table1[[#This Row],[category]],Categories!B:D,3,0)))</f>
        <v>1</v>
      </c>
      <c r="I123" t="b">
        <f>IF(Table1[[#This Row],[endDate]]=$K$1,EXACT(Table1[[#This Row],[category]],VLOOKUP(Table1[[#This Row],[nationalGroupingId]],'V7'!A:G,4,0)),EXACT(Table1[[#This Row],[category]],VLOOKUP(Table1[[#This Row],[category]],Categories!B:B,1,0)))</f>
        <v>1</v>
      </c>
    </row>
    <row r="124" spans="1:9" x14ac:dyDescent="0.4">
      <c r="A124" s="1" t="s">
        <v>12</v>
      </c>
      <c r="B124" s="1" t="s">
        <v>13</v>
      </c>
      <c r="C124" s="1" t="s">
        <v>39</v>
      </c>
      <c r="D124">
        <v>40108</v>
      </c>
      <c r="E124" s="2">
        <v>44084</v>
      </c>
      <c r="F124" s="2">
        <v>73051</v>
      </c>
      <c r="G124" s="1" t="s">
        <v>89</v>
      </c>
      <c r="H124" s="18" t="b">
        <f>IF(Table1[[#This Row],[endDate]]=$K$1,EXACT(Table1[[#This Row],[description]],VLOOKUP(Table1[[#This Row],[nationalGroupingId]],'V7'!A:G,7,0)),EXACT(Table1[[#This Row],[description]],VLOOKUP(Table1[[#This Row],[category]],Categories!B:D,3,0)))</f>
        <v>1</v>
      </c>
      <c r="I124" t="b">
        <f>IF(Table1[[#This Row],[endDate]]=$K$1,EXACT(Table1[[#This Row],[category]],VLOOKUP(Table1[[#This Row],[nationalGroupingId]],'V7'!A:G,4,0)),EXACT(Table1[[#This Row],[category]],VLOOKUP(Table1[[#This Row],[category]],Categories!B:B,1,0)))</f>
        <v>1</v>
      </c>
    </row>
    <row r="125" spans="1:9" x14ac:dyDescent="0.4">
      <c r="A125" s="1" t="s">
        <v>12</v>
      </c>
      <c r="B125" s="1" t="s">
        <v>13</v>
      </c>
      <c r="C125" s="1" t="s">
        <v>40</v>
      </c>
      <c r="D125">
        <v>40109</v>
      </c>
      <c r="E125" s="2">
        <v>44084</v>
      </c>
      <c r="F125" s="2">
        <v>73051</v>
      </c>
      <c r="G125" s="1" t="s">
        <v>90</v>
      </c>
      <c r="H125" s="18" t="b">
        <f>IF(Table1[[#This Row],[endDate]]=$K$1,EXACT(Table1[[#This Row],[description]],VLOOKUP(Table1[[#This Row],[nationalGroupingId]],'V7'!A:G,7,0)),EXACT(Table1[[#This Row],[description]],VLOOKUP(Table1[[#This Row],[category]],Categories!B:D,3,0)))</f>
        <v>1</v>
      </c>
      <c r="I125" t="b">
        <f>IF(Table1[[#This Row],[endDate]]=$K$1,EXACT(Table1[[#This Row],[category]],VLOOKUP(Table1[[#This Row],[nationalGroupingId]],'V7'!A:G,4,0)),EXACT(Table1[[#This Row],[category]],VLOOKUP(Table1[[#This Row],[category]],Categories!B:B,1,0)))</f>
        <v>1</v>
      </c>
    </row>
    <row r="126" spans="1:9" x14ac:dyDescent="0.4">
      <c r="A126" s="1" t="s">
        <v>12</v>
      </c>
      <c r="B126" s="1" t="s">
        <v>13</v>
      </c>
      <c r="C126" s="1" t="s">
        <v>25</v>
      </c>
      <c r="D126">
        <v>40110</v>
      </c>
      <c r="E126" s="2">
        <v>44084</v>
      </c>
      <c r="F126" s="2">
        <v>73051</v>
      </c>
      <c r="G126" s="1" t="s">
        <v>91</v>
      </c>
      <c r="H126" s="18" t="b">
        <f>IF(Table1[[#This Row],[endDate]]=$K$1,EXACT(Table1[[#This Row],[description]],VLOOKUP(Table1[[#This Row],[nationalGroupingId]],'V7'!A:G,7,0)),EXACT(Table1[[#This Row],[description]],VLOOKUP(Table1[[#This Row],[category]],Categories!B:D,3,0)))</f>
        <v>1</v>
      </c>
      <c r="I126" t="b">
        <f>IF(Table1[[#This Row],[endDate]]=$K$1,EXACT(Table1[[#This Row],[category]],VLOOKUP(Table1[[#This Row],[nationalGroupingId]],'V7'!A:G,4,0)),EXACT(Table1[[#This Row],[category]],VLOOKUP(Table1[[#This Row],[category]],Categories!B:B,1,0)))</f>
        <v>1</v>
      </c>
    </row>
    <row r="127" spans="1:9" x14ac:dyDescent="0.4">
      <c r="A127" s="1" t="s">
        <v>12</v>
      </c>
      <c r="B127" s="1" t="s">
        <v>13</v>
      </c>
      <c r="C127" s="1" t="s">
        <v>41</v>
      </c>
      <c r="D127">
        <v>40111</v>
      </c>
      <c r="E127" s="2">
        <v>44084</v>
      </c>
      <c r="F127" s="2">
        <v>73051</v>
      </c>
      <c r="G127" s="1" t="s">
        <v>92</v>
      </c>
      <c r="H127" s="18" t="b">
        <f>IF(Table1[[#This Row],[endDate]]=$K$1,EXACT(Table1[[#This Row],[description]],VLOOKUP(Table1[[#This Row],[nationalGroupingId]],'V7'!A:G,7,0)),EXACT(Table1[[#This Row],[description]],VLOOKUP(Table1[[#This Row],[category]],Categories!B:D,3,0)))</f>
        <v>1</v>
      </c>
      <c r="I127" t="b">
        <f>IF(Table1[[#This Row],[endDate]]=$K$1,EXACT(Table1[[#This Row],[category]],VLOOKUP(Table1[[#This Row],[nationalGroupingId]],'V7'!A:G,4,0)),EXACT(Table1[[#This Row],[category]],VLOOKUP(Table1[[#This Row],[category]],Categories!B:B,1,0)))</f>
        <v>1</v>
      </c>
    </row>
    <row r="128" spans="1:9" x14ac:dyDescent="0.4">
      <c r="A128" s="1" t="s">
        <v>12</v>
      </c>
      <c r="B128" s="1" t="s">
        <v>13</v>
      </c>
      <c r="C128" s="1" t="s">
        <v>42</v>
      </c>
      <c r="D128">
        <v>40112</v>
      </c>
      <c r="E128" s="2">
        <v>44084</v>
      </c>
      <c r="F128" s="2">
        <v>73051</v>
      </c>
      <c r="G128" s="1" t="s">
        <v>93</v>
      </c>
      <c r="H128" s="18" t="b">
        <f>IF(Table1[[#This Row],[endDate]]=$K$1,EXACT(Table1[[#This Row],[description]],VLOOKUP(Table1[[#This Row],[nationalGroupingId]],'V7'!A:G,7,0)),EXACT(Table1[[#This Row],[description]],VLOOKUP(Table1[[#This Row],[category]],Categories!B:D,3,0)))</f>
        <v>1</v>
      </c>
      <c r="I128" t="b">
        <f>IF(Table1[[#This Row],[endDate]]=$K$1,EXACT(Table1[[#This Row],[category]],VLOOKUP(Table1[[#This Row],[nationalGroupingId]],'V7'!A:G,4,0)),EXACT(Table1[[#This Row],[category]],VLOOKUP(Table1[[#This Row],[category]],Categories!B:B,1,0)))</f>
        <v>1</v>
      </c>
    </row>
    <row r="129" spans="1:9" x14ac:dyDescent="0.4">
      <c r="A129" s="1" t="s">
        <v>12</v>
      </c>
      <c r="B129" s="1" t="s">
        <v>13</v>
      </c>
      <c r="C129" s="1" t="s">
        <v>43</v>
      </c>
      <c r="D129">
        <v>40113</v>
      </c>
      <c r="E129" s="2">
        <v>44084</v>
      </c>
      <c r="F129" s="2">
        <v>73051</v>
      </c>
      <c r="G129" s="1" t="s">
        <v>94</v>
      </c>
      <c r="H129" s="18" t="b">
        <f>IF(Table1[[#This Row],[endDate]]=$K$1,EXACT(Table1[[#This Row],[description]],VLOOKUP(Table1[[#This Row],[nationalGroupingId]],'V7'!A:G,7,0)),EXACT(Table1[[#This Row],[description]],VLOOKUP(Table1[[#This Row],[category]],Categories!B:D,3,0)))</f>
        <v>1</v>
      </c>
      <c r="I129" t="b">
        <f>IF(Table1[[#This Row],[endDate]]=$K$1,EXACT(Table1[[#This Row],[category]],VLOOKUP(Table1[[#This Row],[nationalGroupingId]],'V7'!A:G,4,0)),EXACT(Table1[[#This Row],[category]],VLOOKUP(Table1[[#This Row],[category]],Categories!B:B,1,0)))</f>
        <v>1</v>
      </c>
    </row>
    <row r="130" spans="1:9" x14ac:dyDescent="0.4">
      <c r="A130" s="1" t="s">
        <v>12</v>
      </c>
      <c r="B130" s="1" t="s">
        <v>13</v>
      </c>
      <c r="C130" s="1" t="s">
        <v>44</v>
      </c>
      <c r="D130">
        <v>40114</v>
      </c>
      <c r="E130" s="2">
        <v>44084</v>
      </c>
      <c r="F130" s="2">
        <v>73051</v>
      </c>
      <c r="G130" s="1" t="s">
        <v>95</v>
      </c>
      <c r="H130" s="18" t="b">
        <f>IF(Table1[[#This Row],[endDate]]=$K$1,EXACT(Table1[[#This Row],[description]],VLOOKUP(Table1[[#This Row],[nationalGroupingId]],'V7'!A:G,7,0)),EXACT(Table1[[#This Row],[description]],VLOOKUP(Table1[[#This Row],[category]],Categories!B:D,3,0)))</f>
        <v>1</v>
      </c>
      <c r="I130" t="b">
        <f>IF(Table1[[#This Row],[endDate]]=$K$1,EXACT(Table1[[#This Row],[category]],VLOOKUP(Table1[[#This Row],[nationalGroupingId]],'V7'!A:G,4,0)),EXACT(Table1[[#This Row],[category]],VLOOKUP(Table1[[#This Row],[category]],Categories!B:B,1,0)))</f>
        <v>1</v>
      </c>
    </row>
    <row r="131" spans="1:9" x14ac:dyDescent="0.4">
      <c r="A131" s="1" t="s">
        <v>12</v>
      </c>
      <c r="B131" s="1" t="s">
        <v>13</v>
      </c>
      <c r="C131" s="1" t="s">
        <v>26</v>
      </c>
      <c r="D131">
        <v>40115</v>
      </c>
      <c r="E131" s="2">
        <v>44084</v>
      </c>
      <c r="F131" s="2">
        <v>73051</v>
      </c>
      <c r="G131" s="1" t="s">
        <v>148</v>
      </c>
      <c r="H131" s="18" t="b">
        <f>IF(Table1[[#This Row],[endDate]]=$K$1,EXACT(Table1[[#This Row],[description]],VLOOKUP(Table1[[#This Row],[nationalGroupingId]],'V7'!A:G,7,0)),EXACT(Table1[[#This Row],[description]],VLOOKUP(Table1[[#This Row],[category]],Categories!B:D,3,0)))</f>
        <v>1</v>
      </c>
      <c r="I131" t="b">
        <f>IF(Table1[[#This Row],[endDate]]=$K$1,EXACT(Table1[[#This Row],[category]],VLOOKUP(Table1[[#This Row],[nationalGroupingId]],'V7'!A:G,4,0)),EXACT(Table1[[#This Row],[category]],VLOOKUP(Table1[[#This Row],[category]],Categories!B:B,1,0)))</f>
        <v>1</v>
      </c>
    </row>
    <row r="132" spans="1:9" x14ac:dyDescent="0.4">
      <c r="A132" s="1" t="s">
        <v>12</v>
      </c>
      <c r="B132" s="1" t="s">
        <v>13</v>
      </c>
      <c r="C132" s="1" t="s">
        <v>45</v>
      </c>
      <c r="D132">
        <v>40116</v>
      </c>
      <c r="E132" s="2">
        <v>44084</v>
      </c>
      <c r="F132" s="2">
        <v>73051</v>
      </c>
      <c r="G132" s="1" t="s">
        <v>135</v>
      </c>
      <c r="H132" s="18" t="b">
        <f>IF(Table1[[#This Row],[endDate]]=$K$1,EXACT(Table1[[#This Row],[description]],VLOOKUP(Table1[[#This Row],[nationalGroupingId]],'V7'!A:G,7,0)),EXACT(Table1[[#This Row],[description]],VLOOKUP(Table1[[#This Row],[category]],Categories!B:D,3,0)))</f>
        <v>1</v>
      </c>
      <c r="I132" t="b">
        <f>IF(Table1[[#This Row],[endDate]]=$K$1,EXACT(Table1[[#This Row],[category]],VLOOKUP(Table1[[#This Row],[nationalGroupingId]],'V7'!A:G,4,0)),EXACT(Table1[[#This Row],[category]],VLOOKUP(Table1[[#This Row],[category]],Categories!B:B,1,0)))</f>
        <v>1</v>
      </c>
    </row>
    <row r="133" spans="1:9" x14ac:dyDescent="0.4">
      <c r="A133" s="1" t="s">
        <v>12</v>
      </c>
      <c r="B133" s="1" t="s">
        <v>13</v>
      </c>
      <c r="C133" s="1" t="s">
        <v>46</v>
      </c>
      <c r="D133">
        <v>40117</v>
      </c>
      <c r="E133" s="2">
        <v>44084</v>
      </c>
      <c r="F133" s="2">
        <v>73051</v>
      </c>
      <c r="G133" s="1" t="s">
        <v>149</v>
      </c>
      <c r="H133" s="18" t="b">
        <f>IF(Table1[[#This Row],[endDate]]=$K$1,EXACT(Table1[[#This Row],[description]],VLOOKUP(Table1[[#This Row],[nationalGroupingId]],'V7'!A:G,7,0)),EXACT(Table1[[#This Row],[description]],VLOOKUP(Table1[[#This Row],[category]],Categories!B:D,3,0)))</f>
        <v>1</v>
      </c>
      <c r="I133" t="b">
        <f>IF(Table1[[#This Row],[endDate]]=$K$1,EXACT(Table1[[#This Row],[category]],VLOOKUP(Table1[[#This Row],[nationalGroupingId]],'V7'!A:G,4,0)),EXACT(Table1[[#This Row],[category]],VLOOKUP(Table1[[#This Row],[category]],Categories!B:B,1,0)))</f>
        <v>1</v>
      </c>
    </row>
    <row r="134" spans="1:9" x14ac:dyDescent="0.4">
      <c r="A134" s="1" t="s">
        <v>12</v>
      </c>
      <c r="B134" s="1" t="s">
        <v>14</v>
      </c>
      <c r="C134" s="1" t="s">
        <v>47</v>
      </c>
      <c r="D134">
        <v>40118</v>
      </c>
      <c r="E134" s="2">
        <v>44084</v>
      </c>
      <c r="F134" s="2">
        <v>73051</v>
      </c>
      <c r="G134" s="1" t="s">
        <v>96</v>
      </c>
      <c r="H134" s="18" t="b">
        <f>IF(Table1[[#This Row],[endDate]]=$K$1,EXACT(Table1[[#This Row],[description]],VLOOKUP(Table1[[#This Row],[nationalGroupingId]],'V7'!A:G,7,0)),EXACT(Table1[[#This Row],[description]],VLOOKUP(Table1[[#This Row],[category]],Categories!B:D,3,0)))</f>
        <v>1</v>
      </c>
      <c r="I134" t="b">
        <f>IF(Table1[[#This Row],[endDate]]=$K$1,EXACT(Table1[[#This Row],[category]],VLOOKUP(Table1[[#This Row],[nationalGroupingId]],'V7'!A:G,4,0)),EXACT(Table1[[#This Row],[category]],VLOOKUP(Table1[[#This Row],[category]],Categories!B:B,1,0)))</f>
        <v>1</v>
      </c>
    </row>
    <row r="135" spans="1:9" x14ac:dyDescent="0.4">
      <c r="A135" s="1" t="s">
        <v>12</v>
      </c>
      <c r="B135" s="1" t="s">
        <v>14</v>
      </c>
      <c r="C135" s="1" t="s">
        <v>48</v>
      </c>
      <c r="D135">
        <v>40119</v>
      </c>
      <c r="E135" s="2">
        <v>44084</v>
      </c>
      <c r="F135" s="2">
        <v>73051</v>
      </c>
      <c r="G135" s="1" t="s">
        <v>97</v>
      </c>
      <c r="H135" s="18" t="b">
        <f>IF(Table1[[#This Row],[endDate]]=$K$1,EXACT(Table1[[#This Row],[description]],VLOOKUP(Table1[[#This Row],[nationalGroupingId]],'V7'!A:G,7,0)),EXACT(Table1[[#This Row],[description]],VLOOKUP(Table1[[#This Row],[category]],Categories!B:D,3,0)))</f>
        <v>1</v>
      </c>
      <c r="I135" t="b">
        <f>IF(Table1[[#This Row],[endDate]]=$K$1,EXACT(Table1[[#This Row],[category]],VLOOKUP(Table1[[#This Row],[nationalGroupingId]],'V7'!A:G,4,0)),EXACT(Table1[[#This Row],[category]],VLOOKUP(Table1[[#This Row],[category]],Categories!B:B,1,0)))</f>
        <v>1</v>
      </c>
    </row>
    <row r="136" spans="1:9" x14ac:dyDescent="0.4">
      <c r="A136" s="1" t="s">
        <v>12</v>
      </c>
      <c r="B136" s="1" t="s">
        <v>14</v>
      </c>
      <c r="C136" s="1" t="s">
        <v>49</v>
      </c>
      <c r="D136">
        <v>40120</v>
      </c>
      <c r="E136" s="2">
        <v>44084</v>
      </c>
      <c r="F136" s="2">
        <v>73051</v>
      </c>
      <c r="G136" s="1" t="s">
        <v>150</v>
      </c>
      <c r="H136" s="18" t="b">
        <f>IF(Table1[[#This Row],[endDate]]=$K$1,EXACT(Table1[[#This Row],[description]],VLOOKUP(Table1[[#This Row],[nationalGroupingId]],'V7'!A:G,7,0)),EXACT(Table1[[#This Row],[description]],VLOOKUP(Table1[[#This Row],[category]],Categories!B:D,3,0)))</f>
        <v>1</v>
      </c>
      <c r="I136" t="b">
        <f>IF(Table1[[#This Row],[endDate]]=$K$1,EXACT(Table1[[#This Row],[category]],VLOOKUP(Table1[[#This Row],[nationalGroupingId]],'V7'!A:G,4,0)),EXACT(Table1[[#This Row],[category]],VLOOKUP(Table1[[#This Row],[category]],Categories!B:B,1,0)))</f>
        <v>1</v>
      </c>
    </row>
    <row r="137" spans="1:9" x14ac:dyDescent="0.4">
      <c r="A137" s="1" t="s">
        <v>12</v>
      </c>
      <c r="B137" s="1" t="s">
        <v>16</v>
      </c>
      <c r="C137" s="1" t="s">
        <v>32</v>
      </c>
      <c r="D137">
        <v>40121</v>
      </c>
      <c r="E137" s="2">
        <v>44084</v>
      </c>
      <c r="F137" s="2">
        <v>73051</v>
      </c>
      <c r="G137" s="1" t="s">
        <v>80</v>
      </c>
      <c r="H137" s="18" t="b">
        <f>IF(Table1[[#This Row],[endDate]]=$K$1,EXACT(Table1[[#This Row],[description]],VLOOKUP(Table1[[#This Row],[nationalGroupingId]],'V7'!A:G,7,0)),EXACT(Table1[[#This Row],[description]],VLOOKUP(Table1[[#This Row],[category]],Categories!B:D,3,0)))</f>
        <v>1</v>
      </c>
      <c r="I137" t="b">
        <f>IF(Table1[[#This Row],[endDate]]=$K$1,EXACT(Table1[[#This Row],[category]],VLOOKUP(Table1[[#This Row],[nationalGroupingId]],'V7'!A:G,4,0)),EXACT(Table1[[#This Row],[category]],VLOOKUP(Table1[[#This Row],[category]],Categories!B:B,1,0)))</f>
        <v>1</v>
      </c>
    </row>
    <row r="138" spans="1:9" x14ac:dyDescent="0.4">
      <c r="A138" s="1" t="s">
        <v>12</v>
      </c>
      <c r="B138" s="1" t="s">
        <v>16</v>
      </c>
      <c r="C138" s="1" t="s">
        <v>33</v>
      </c>
      <c r="D138">
        <v>40122</v>
      </c>
      <c r="E138" s="2">
        <v>44084</v>
      </c>
      <c r="F138" s="2">
        <v>73051</v>
      </c>
      <c r="G138" s="1" t="s">
        <v>81</v>
      </c>
      <c r="H138" s="18" t="b">
        <f>IF(Table1[[#This Row],[endDate]]=$K$1,EXACT(Table1[[#This Row],[description]],VLOOKUP(Table1[[#This Row],[nationalGroupingId]],'V7'!A:G,7,0)),EXACT(Table1[[#This Row],[description]],VLOOKUP(Table1[[#This Row],[category]],Categories!B:D,3,0)))</f>
        <v>1</v>
      </c>
      <c r="I138" t="b">
        <f>IF(Table1[[#This Row],[endDate]]=$K$1,EXACT(Table1[[#This Row],[category]],VLOOKUP(Table1[[#This Row],[nationalGroupingId]],'V7'!A:G,4,0)),EXACT(Table1[[#This Row],[category]],VLOOKUP(Table1[[#This Row],[category]],Categories!B:B,1,0)))</f>
        <v>1</v>
      </c>
    </row>
    <row r="139" spans="1:9" x14ac:dyDescent="0.4">
      <c r="A139" s="1" t="s">
        <v>12</v>
      </c>
      <c r="B139" s="1" t="s">
        <v>16</v>
      </c>
      <c r="C139" s="1" t="s">
        <v>34</v>
      </c>
      <c r="D139">
        <v>40123</v>
      </c>
      <c r="E139" s="2">
        <v>44084</v>
      </c>
      <c r="F139" s="2">
        <v>73051</v>
      </c>
      <c r="G139" s="1" t="s">
        <v>82</v>
      </c>
      <c r="H139" s="18" t="b">
        <f>IF(Table1[[#This Row],[endDate]]=$K$1,EXACT(Table1[[#This Row],[description]],VLOOKUP(Table1[[#This Row],[nationalGroupingId]],'V7'!A:G,7,0)),EXACT(Table1[[#This Row],[description]],VLOOKUP(Table1[[#This Row],[category]],Categories!B:D,3,0)))</f>
        <v>1</v>
      </c>
      <c r="I139" t="b">
        <f>IF(Table1[[#This Row],[endDate]]=$K$1,EXACT(Table1[[#This Row],[category]],VLOOKUP(Table1[[#This Row],[nationalGroupingId]],'V7'!A:G,4,0)),EXACT(Table1[[#This Row],[category]],VLOOKUP(Table1[[#This Row],[category]],Categories!B:B,1,0)))</f>
        <v>1</v>
      </c>
    </row>
    <row r="140" spans="1:9" x14ac:dyDescent="0.4">
      <c r="A140" s="1" t="s">
        <v>12</v>
      </c>
      <c r="B140" s="1" t="s">
        <v>16</v>
      </c>
      <c r="C140" s="1" t="s">
        <v>35</v>
      </c>
      <c r="D140">
        <v>40124</v>
      </c>
      <c r="E140" s="2">
        <v>44084</v>
      </c>
      <c r="F140" s="2">
        <v>73051</v>
      </c>
      <c r="G140" s="1" t="s">
        <v>98</v>
      </c>
      <c r="H140" s="18" t="b">
        <f>IF(Table1[[#This Row],[endDate]]=$K$1,EXACT(Table1[[#This Row],[description]],VLOOKUP(Table1[[#This Row],[nationalGroupingId]],'V7'!A:G,7,0)),EXACT(Table1[[#This Row],[description]],VLOOKUP(Table1[[#This Row],[category]],Categories!B:D,3,0)))</f>
        <v>1</v>
      </c>
      <c r="I140" t="b">
        <f>IF(Table1[[#This Row],[endDate]]=$K$1,EXACT(Table1[[#This Row],[category]],VLOOKUP(Table1[[#This Row],[nationalGroupingId]],'V7'!A:G,4,0)),EXACT(Table1[[#This Row],[category]],VLOOKUP(Table1[[#This Row],[category]],Categories!B:B,1,0)))</f>
        <v>1</v>
      </c>
    </row>
    <row r="141" spans="1:9" x14ac:dyDescent="0.4">
      <c r="A141" s="1" t="s">
        <v>12</v>
      </c>
      <c r="B141" s="1" t="s">
        <v>16</v>
      </c>
      <c r="C141" s="1" t="s">
        <v>36</v>
      </c>
      <c r="D141">
        <v>40125</v>
      </c>
      <c r="E141" s="2">
        <v>44084</v>
      </c>
      <c r="F141" s="2">
        <v>73051</v>
      </c>
      <c r="G141" s="1" t="s">
        <v>146</v>
      </c>
      <c r="H141" s="18" t="b">
        <f>IF(Table1[[#This Row],[endDate]]=$K$1,EXACT(Table1[[#This Row],[description]],VLOOKUP(Table1[[#This Row],[nationalGroupingId]],'V7'!A:G,7,0)),EXACT(Table1[[#This Row],[description]],VLOOKUP(Table1[[#This Row],[category]],Categories!B:D,3,0)))</f>
        <v>1</v>
      </c>
      <c r="I141" t="b">
        <f>IF(Table1[[#This Row],[endDate]]=$K$1,EXACT(Table1[[#This Row],[category]],VLOOKUP(Table1[[#This Row],[nationalGroupingId]],'V7'!A:G,4,0)),EXACT(Table1[[#This Row],[category]],VLOOKUP(Table1[[#This Row],[category]],Categories!B:B,1,0)))</f>
        <v>1</v>
      </c>
    </row>
    <row r="142" spans="1:9" x14ac:dyDescent="0.4">
      <c r="A142" s="1" t="s">
        <v>12</v>
      </c>
      <c r="B142" s="1" t="s">
        <v>16</v>
      </c>
      <c r="C142" s="1" t="s">
        <v>147</v>
      </c>
      <c r="D142">
        <v>40126</v>
      </c>
      <c r="E142" s="2">
        <v>44084</v>
      </c>
      <c r="F142" s="2">
        <v>73051</v>
      </c>
      <c r="G142" s="1" t="s">
        <v>99</v>
      </c>
      <c r="H142" s="18" t="b">
        <f>IF(Table1[[#This Row],[endDate]]=$K$1,EXACT(Table1[[#This Row],[description]],VLOOKUP(Table1[[#This Row],[nationalGroupingId]],'V7'!A:G,7,0)),EXACT(Table1[[#This Row],[description]],VLOOKUP(Table1[[#This Row],[category]],Categories!B:D,3,0)))</f>
        <v>1</v>
      </c>
      <c r="I142" t="b">
        <f>IF(Table1[[#This Row],[endDate]]=$K$1,EXACT(Table1[[#This Row],[category]],VLOOKUP(Table1[[#This Row],[nationalGroupingId]],'V7'!A:G,4,0)),EXACT(Table1[[#This Row],[category]],VLOOKUP(Table1[[#This Row],[category]],Categories!B:B,1,0)))</f>
        <v>1</v>
      </c>
    </row>
  </sheetData>
  <phoneticPr fontId="11" type="noConversion"/>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7DB2B-3C69-4B50-8F46-9D0421F9254C}">
  <dimension ref="A1:G38"/>
  <sheetViews>
    <sheetView workbookViewId="0">
      <selection activeCell="B3" sqref="B3"/>
    </sheetView>
  </sheetViews>
  <sheetFormatPr defaultRowHeight="15" x14ac:dyDescent="0.4"/>
  <cols>
    <col min="3" max="3" width="27.77734375" bestFit="1" customWidth="1"/>
    <col min="4" max="4" width="14.109375" customWidth="1"/>
    <col min="5" max="5" width="10.38671875" bestFit="1" customWidth="1"/>
    <col min="6" max="6" width="9.71875" bestFit="1" customWidth="1"/>
    <col min="7" max="7" width="255.609375" bestFit="1" customWidth="1"/>
  </cols>
  <sheetData>
    <row r="1" spans="1:7" x14ac:dyDescent="0.4">
      <c r="A1" t="s">
        <v>3</v>
      </c>
      <c r="B1" t="s">
        <v>0</v>
      </c>
      <c r="C1" t="s">
        <v>1</v>
      </c>
      <c r="D1" t="s">
        <v>2</v>
      </c>
      <c r="E1" t="s">
        <v>4</v>
      </c>
      <c r="F1" t="s">
        <v>5</v>
      </c>
      <c r="G1" t="s">
        <v>6</v>
      </c>
    </row>
    <row r="2" spans="1:7" x14ac:dyDescent="0.4">
      <c r="A2">
        <v>10022</v>
      </c>
      <c r="B2" s="1" t="s">
        <v>7</v>
      </c>
      <c r="C2" s="1" t="s">
        <v>13</v>
      </c>
      <c r="D2" s="1" t="s">
        <v>17</v>
      </c>
      <c r="E2" s="2">
        <v>43852</v>
      </c>
      <c r="F2" s="2">
        <v>73051</v>
      </c>
      <c r="G2" s="1" t="s">
        <v>65</v>
      </c>
    </row>
    <row r="3" spans="1:7" x14ac:dyDescent="0.4">
      <c r="A3">
        <v>10023</v>
      </c>
      <c r="B3" s="1" t="s">
        <v>7</v>
      </c>
      <c r="C3" s="1" t="s">
        <v>13</v>
      </c>
      <c r="D3" s="1" t="s">
        <v>18</v>
      </c>
      <c r="E3" s="2">
        <v>43852</v>
      </c>
      <c r="F3" s="2">
        <v>73051</v>
      </c>
      <c r="G3" s="1" t="s">
        <v>66</v>
      </c>
    </row>
    <row r="4" spans="1:7" x14ac:dyDescent="0.4">
      <c r="A4">
        <v>10024</v>
      </c>
      <c r="B4" s="1" t="s">
        <v>7</v>
      </c>
      <c r="C4" s="1" t="s">
        <v>13</v>
      </c>
      <c r="D4" s="1" t="s">
        <v>19</v>
      </c>
      <c r="E4" s="2">
        <v>43852</v>
      </c>
      <c r="F4" s="2">
        <v>73051</v>
      </c>
      <c r="G4" s="1" t="s">
        <v>67</v>
      </c>
    </row>
    <row r="5" spans="1:7" x14ac:dyDescent="0.4">
      <c r="A5">
        <v>10025</v>
      </c>
      <c r="B5" s="1" t="s">
        <v>7</v>
      </c>
      <c r="C5" s="1" t="s">
        <v>13</v>
      </c>
      <c r="D5" s="1" t="s">
        <v>20</v>
      </c>
      <c r="E5" s="2">
        <v>43852</v>
      </c>
      <c r="F5" s="2">
        <v>73051</v>
      </c>
      <c r="G5" s="1" t="s">
        <v>68</v>
      </c>
    </row>
    <row r="6" spans="1:7" x14ac:dyDescent="0.4">
      <c r="A6">
        <v>10026</v>
      </c>
      <c r="B6" s="1" t="s">
        <v>7</v>
      </c>
      <c r="C6" s="1" t="s">
        <v>13</v>
      </c>
      <c r="D6" s="1" t="s">
        <v>21</v>
      </c>
      <c r="E6" s="2">
        <v>43852</v>
      </c>
      <c r="F6" s="2">
        <v>73051</v>
      </c>
      <c r="G6" s="1" t="s">
        <v>69</v>
      </c>
    </row>
    <row r="7" spans="1:7" x14ac:dyDescent="0.4">
      <c r="A7">
        <v>10027</v>
      </c>
      <c r="B7" s="1" t="s">
        <v>7</v>
      </c>
      <c r="C7" s="1" t="s">
        <v>13</v>
      </c>
      <c r="D7" s="1" t="s">
        <v>22</v>
      </c>
      <c r="E7" s="2">
        <v>43852</v>
      </c>
      <c r="F7" s="2">
        <v>73051</v>
      </c>
      <c r="G7" s="1" t="s">
        <v>70</v>
      </c>
    </row>
    <row r="8" spans="1:7" x14ac:dyDescent="0.4">
      <c r="A8">
        <v>10028</v>
      </c>
      <c r="B8" s="1" t="s">
        <v>7</v>
      </c>
      <c r="C8" s="1" t="s">
        <v>13</v>
      </c>
      <c r="D8" s="1" t="s">
        <v>23</v>
      </c>
      <c r="E8" s="2">
        <v>43852</v>
      </c>
      <c r="F8" s="2">
        <v>73051</v>
      </c>
      <c r="G8" s="1" t="s">
        <v>151</v>
      </c>
    </row>
    <row r="9" spans="1:7" x14ac:dyDescent="0.4">
      <c r="A9">
        <v>10029</v>
      </c>
      <c r="B9" s="1" t="s">
        <v>7</v>
      </c>
      <c r="C9" s="1" t="s">
        <v>13</v>
      </c>
      <c r="D9" s="1" t="s">
        <v>24</v>
      </c>
      <c r="E9" s="2">
        <v>43878</v>
      </c>
      <c r="F9" s="2">
        <v>73051</v>
      </c>
      <c r="G9" s="1" t="s">
        <v>72</v>
      </c>
    </row>
    <row r="10" spans="1:7" x14ac:dyDescent="0.4">
      <c r="A10">
        <v>10030</v>
      </c>
      <c r="B10" s="1" t="s">
        <v>7</v>
      </c>
      <c r="C10" s="1" t="s">
        <v>13</v>
      </c>
      <c r="D10" s="1" t="s">
        <v>25</v>
      </c>
      <c r="E10" s="2">
        <v>43878</v>
      </c>
      <c r="F10" s="2">
        <v>73051</v>
      </c>
      <c r="G10" s="1" t="s">
        <v>73</v>
      </c>
    </row>
    <row r="11" spans="1:7" x14ac:dyDescent="0.4">
      <c r="A11">
        <v>10031</v>
      </c>
      <c r="B11" s="1" t="s">
        <v>7</v>
      </c>
      <c r="C11" s="1" t="s">
        <v>13</v>
      </c>
      <c r="D11" s="1" t="s">
        <v>26</v>
      </c>
      <c r="E11" s="2">
        <v>43878</v>
      </c>
      <c r="F11" s="2">
        <v>73051</v>
      </c>
      <c r="G11" s="1" t="s">
        <v>74</v>
      </c>
    </row>
    <row r="12" spans="1:7" x14ac:dyDescent="0.4">
      <c r="A12">
        <v>10032</v>
      </c>
      <c r="B12" s="1" t="s">
        <v>7</v>
      </c>
      <c r="C12" s="1" t="s">
        <v>13</v>
      </c>
      <c r="D12" s="1" t="s">
        <v>27</v>
      </c>
      <c r="E12" s="2">
        <v>43878</v>
      </c>
      <c r="F12" s="2">
        <v>73051</v>
      </c>
      <c r="G12" s="1" t="s">
        <v>75</v>
      </c>
    </row>
    <row r="13" spans="1:7" x14ac:dyDescent="0.4">
      <c r="A13">
        <v>10033</v>
      </c>
      <c r="B13" s="1" t="s">
        <v>7</v>
      </c>
      <c r="C13" s="1" t="s">
        <v>13</v>
      </c>
      <c r="D13" s="1" t="s">
        <v>28</v>
      </c>
      <c r="E13" s="2">
        <v>43878</v>
      </c>
      <c r="F13" s="2">
        <v>73051</v>
      </c>
      <c r="G13" s="1" t="s">
        <v>76</v>
      </c>
    </row>
    <row r="14" spans="1:7" x14ac:dyDescent="0.4">
      <c r="A14">
        <v>10034</v>
      </c>
      <c r="B14" s="1" t="s">
        <v>7</v>
      </c>
      <c r="C14" s="1" t="s">
        <v>14</v>
      </c>
      <c r="D14" s="1" t="s">
        <v>29</v>
      </c>
      <c r="E14" s="2">
        <v>43878</v>
      </c>
      <c r="F14" s="2">
        <v>73051</v>
      </c>
      <c r="G14" s="1" t="s">
        <v>77</v>
      </c>
    </row>
    <row r="15" spans="1:7" x14ac:dyDescent="0.4">
      <c r="A15">
        <v>10035</v>
      </c>
      <c r="B15" s="1" t="s">
        <v>7</v>
      </c>
      <c r="C15" s="1" t="s">
        <v>14</v>
      </c>
      <c r="D15" s="1" t="s">
        <v>30</v>
      </c>
      <c r="E15" s="2">
        <v>43878</v>
      </c>
      <c r="F15" s="2">
        <v>73051</v>
      </c>
      <c r="G15" s="1" t="s">
        <v>78</v>
      </c>
    </row>
    <row r="16" spans="1:7" x14ac:dyDescent="0.4">
      <c r="A16">
        <v>10036</v>
      </c>
      <c r="B16" s="1" t="s">
        <v>7</v>
      </c>
      <c r="C16" s="1" t="s">
        <v>14</v>
      </c>
      <c r="D16" s="1" t="s">
        <v>31</v>
      </c>
      <c r="E16" s="2">
        <v>43878</v>
      </c>
      <c r="F16" s="2">
        <v>73051</v>
      </c>
      <c r="G16" s="1" t="s">
        <v>79</v>
      </c>
    </row>
    <row r="17" spans="1:7" x14ac:dyDescent="0.4">
      <c r="A17">
        <v>10037</v>
      </c>
      <c r="B17" s="1" t="s">
        <v>7</v>
      </c>
      <c r="C17" s="1" t="s">
        <v>15</v>
      </c>
      <c r="D17" s="1" t="s">
        <v>32</v>
      </c>
      <c r="E17" s="2">
        <v>43878</v>
      </c>
      <c r="F17" s="2">
        <v>73051</v>
      </c>
      <c r="G17" s="1" t="s">
        <v>80</v>
      </c>
    </row>
    <row r="18" spans="1:7" x14ac:dyDescent="0.4">
      <c r="A18">
        <v>10038</v>
      </c>
      <c r="B18" s="1" t="s">
        <v>7</v>
      </c>
      <c r="C18" s="1" t="s">
        <v>15</v>
      </c>
      <c r="D18" s="1" t="s">
        <v>33</v>
      </c>
      <c r="E18" s="2">
        <v>43878</v>
      </c>
      <c r="F18" s="2">
        <v>73051</v>
      </c>
      <c r="G18" s="1" t="s">
        <v>81</v>
      </c>
    </row>
    <row r="19" spans="1:7" x14ac:dyDescent="0.4">
      <c r="A19">
        <v>10039</v>
      </c>
      <c r="B19" s="1" t="s">
        <v>7</v>
      </c>
      <c r="C19" s="1" t="s">
        <v>15</v>
      </c>
      <c r="D19" s="1" t="s">
        <v>34</v>
      </c>
      <c r="E19" s="2">
        <v>43852</v>
      </c>
      <c r="F19" s="2">
        <v>73051</v>
      </c>
      <c r="G19" s="1" t="s">
        <v>82</v>
      </c>
    </row>
    <row r="20" spans="1:7" x14ac:dyDescent="0.4">
      <c r="A20">
        <v>10040</v>
      </c>
      <c r="B20" s="1" t="s">
        <v>7</v>
      </c>
      <c r="C20" s="1" t="s">
        <v>15</v>
      </c>
      <c r="D20" s="1" t="s">
        <v>35</v>
      </c>
      <c r="E20" s="2">
        <v>43852</v>
      </c>
      <c r="F20" s="2">
        <v>73051</v>
      </c>
      <c r="G20" s="1" t="s">
        <v>83</v>
      </c>
    </row>
    <row r="21" spans="1:7" x14ac:dyDescent="0.4">
      <c r="A21">
        <v>10041</v>
      </c>
      <c r="B21" s="1" t="s">
        <v>7</v>
      </c>
      <c r="C21" s="1" t="s">
        <v>15</v>
      </c>
      <c r="D21" s="1" t="s">
        <v>36</v>
      </c>
      <c r="E21" s="2">
        <v>43878</v>
      </c>
      <c r="F21" s="2">
        <v>73051</v>
      </c>
      <c r="G21" s="1" t="s">
        <v>84</v>
      </c>
    </row>
    <row r="22" spans="1:7" x14ac:dyDescent="0.4">
      <c r="A22">
        <v>10042</v>
      </c>
      <c r="B22" s="1" t="s">
        <v>7</v>
      </c>
      <c r="C22" s="1" t="s">
        <v>15</v>
      </c>
      <c r="D22" s="1" t="s">
        <v>37</v>
      </c>
      <c r="E22" s="2">
        <v>43878</v>
      </c>
      <c r="F22" s="2">
        <v>73051</v>
      </c>
      <c r="G22" s="1" t="s">
        <v>85</v>
      </c>
    </row>
    <row r="23" spans="1:7" x14ac:dyDescent="0.4">
      <c r="A23">
        <v>20014</v>
      </c>
      <c r="B23" s="1" t="s">
        <v>9</v>
      </c>
      <c r="C23" s="1" t="s">
        <v>13</v>
      </c>
      <c r="D23" s="1" t="s">
        <v>50</v>
      </c>
      <c r="E23" s="2">
        <v>43878</v>
      </c>
      <c r="F23" s="2">
        <v>73051</v>
      </c>
      <c r="G23" s="1" t="s">
        <v>100</v>
      </c>
    </row>
    <row r="24" spans="1:7" x14ac:dyDescent="0.4">
      <c r="A24">
        <v>20015</v>
      </c>
      <c r="B24" s="1" t="s">
        <v>9</v>
      </c>
      <c r="C24" s="1" t="s">
        <v>13</v>
      </c>
      <c r="D24" s="1" t="s">
        <v>51</v>
      </c>
      <c r="E24" s="2">
        <v>43852</v>
      </c>
      <c r="F24" s="2">
        <v>73051</v>
      </c>
      <c r="G24" s="1" t="s">
        <v>101</v>
      </c>
    </row>
    <row r="25" spans="1:7" x14ac:dyDescent="0.4">
      <c r="A25">
        <v>20016</v>
      </c>
      <c r="B25" s="1" t="s">
        <v>9</v>
      </c>
      <c r="C25" s="1" t="s">
        <v>13</v>
      </c>
      <c r="D25" s="1" t="s">
        <v>52</v>
      </c>
      <c r="E25" s="2">
        <v>43852</v>
      </c>
      <c r="F25" s="2">
        <v>73051</v>
      </c>
      <c r="G25" s="1" t="s">
        <v>102</v>
      </c>
    </row>
    <row r="26" spans="1:7" x14ac:dyDescent="0.4">
      <c r="A26">
        <v>20017</v>
      </c>
      <c r="B26" s="1" t="s">
        <v>9</v>
      </c>
      <c r="C26" s="1" t="s">
        <v>13</v>
      </c>
      <c r="D26" s="1" t="s">
        <v>53</v>
      </c>
      <c r="E26" s="2">
        <v>43878</v>
      </c>
      <c r="F26" s="2">
        <v>73051</v>
      </c>
      <c r="G26" s="1" t="s">
        <v>103</v>
      </c>
    </row>
    <row r="27" spans="1:7" x14ac:dyDescent="0.4">
      <c r="A27">
        <v>20018</v>
      </c>
      <c r="B27" s="1" t="s">
        <v>9</v>
      </c>
      <c r="C27" s="1" t="s">
        <v>13</v>
      </c>
      <c r="D27" s="1" t="s">
        <v>54</v>
      </c>
      <c r="E27" s="2">
        <v>43878</v>
      </c>
      <c r="F27" s="2">
        <v>73051</v>
      </c>
      <c r="G27" s="1" t="s">
        <v>104</v>
      </c>
    </row>
    <row r="28" spans="1:7" x14ac:dyDescent="0.4">
      <c r="A28">
        <v>20019</v>
      </c>
      <c r="B28" s="1" t="s">
        <v>9</v>
      </c>
      <c r="C28" s="1" t="s">
        <v>13</v>
      </c>
      <c r="D28" s="1" t="s">
        <v>55</v>
      </c>
      <c r="E28" s="2">
        <v>43878</v>
      </c>
      <c r="F28" s="2">
        <v>73051</v>
      </c>
      <c r="G28" s="1" t="s">
        <v>105</v>
      </c>
    </row>
    <row r="29" spans="1:7" x14ac:dyDescent="0.4">
      <c r="A29">
        <v>20020</v>
      </c>
      <c r="B29" s="1" t="s">
        <v>9</v>
      </c>
      <c r="C29" s="1" t="s">
        <v>13</v>
      </c>
      <c r="D29" s="1" t="s">
        <v>56</v>
      </c>
      <c r="E29" s="2">
        <v>43878</v>
      </c>
      <c r="F29" s="2">
        <v>73051</v>
      </c>
      <c r="G29" s="1" t="s">
        <v>106</v>
      </c>
    </row>
    <row r="30" spans="1:7" x14ac:dyDescent="0.4">
      <c r="A30">
        <v>20021</v>
      </c>
      <c r="B30" s="1" t="s">
        <v>9</v>
      </c>
      <c r="C30" s="1" t="s">
        <v>14</v>
      </c>
      <c r="D30" s="1" t="s">
        <v>57</v>
      </c>
      <c r="E30" s="2">
        <v>43852</v>
      </c>
      <c r="F30" s="2">
        <v>73051</v>
      </c>
      <c r="G30" s="1" t="s">
        <v>107</v>
      </c>
    </row>
    <row r="31" spans="1:7" x14ac:dyDescent="0.4">
      <c r="A31">
        <v>20022</v>
      </c>
      <c r="B31" s="1" t="s">
        <v>9</v>
      </c>
      <c r="C31" s="1" t="s">
        <v>14</v>
      </c>
      <c r="D31" s="1" t="s">
        <v>58</v>
      </c>
      <c r="E31" s="2">
        <v>43878</v>
      </c>
      <c r="F31" s="2">
        <v>73051</v>
      </c>
      <c r="G31" s="1" t="s">
        <v>108</v>
      </c>
    </row>
    <row r="32" spans="1:7" x14ac:dyDescent="0.4">
      <c r="A32">
        <v>20023</v>
      </c>
      <c r="B32" s="1" t="s">
        <v>9</v>
      </c>
      <c r="C32" s="1" t="s">
        <v>14</v>
      </c>
      <c r="D32" s="1" t="s">
        <v>59</v>
      </c>
      <c r="E32" s="2">
        <v>43878</v>
      </c>
      <c r="F32" s="2">
        <v>73051</v>
      </c>
      <c r="G32" s="1" t="s">
        <v>109</v>
      </c>
    </row>
    <row r="33" spans="1:7" x14ac:dyDescent="0.4">
      <c r="A33">
        <v>20024</v>
      </c>
      <c r="B33" s="1" t="s">
        <v>9</v>
      </c>
      <c r="C33" s="1" t="s">
        <v>15</v>
      </c>
      <c r="D33" s="1" t="s">
        <v>60</v>
      </c>
      <c r="E33" s="2">
        <v>43852</v>
      </c>
      <c r="F33" s="2">
        <v>73051</v>
      </c>
      <c r="G33" s="1" t="s">
        <v>110</v>
      </c>
    </row>
    <row r="34" spans="1:7" x14ac:dyDescent="0.4">
      <c r="A34">
        <v>20025</v>
      </c>
      <c r="B34" s="1" t="s">
        <v>9</v>
      </c>
      <c r="C34" s="1" t="s">
        <v>15</v>
      </c>
      <c r="D34" s="1" t="s">
        <v>61</v>
      </c>
      <c r="E34" s="2">
        <v>43878</v>
      </c>
      <c r="F34" s="2">
        <v>73051</v>
      </c>
      <c r="G34" s="1" t="s">
        <v>111</v>
      </c>
    </row>
    <row r="35" spans="1:7" x14ac:dyDescent="0.4">
      <c r="A35">
        <v>20026</v>
      </c>
      <c r="B35" s="1" t="s">
        <v>9</v>
      </c>
      <c r="C35" s="1" t="s">
        <v>15</v>
      </c>
      <c r="D35" s="1" t="s">
        <v>62</v>
      </c>
      <c r="E35" s="2">
        <v>43878</v>
      </c>
      <c r="F35" s="2">
        <v>73051</v>
      </c>
      <c r="G35" s="1" t="s">
        <v>112</v>
      </c>
    </row>
    <row r="36" spans="1:7" x14ac:dyDescent="0.4">
      <c r="A36">
        <v>20027</v>
      </c>
      <c r="B36" s="1" t="s">
        <v>9</v>
      </c>
      <c r="C36" s="1" t="s">
        <v>15</v>
      </c>
      <c r="D36" s="1" t="s">
        <v>63</v>
      </c>
      <c r="E36" s="2">
        <v>43878</v>
      </c>
      <c r="F36" s="2">
        <v>73051</v>
      </c>
      <c r="G36" s="1" t="s">
        <v>113</v>
      </c>
    </row>
    <row r="37" spans="1:7" x14ac:dyDescent="0.4">
      <c r="A37">
        <v>30002</v>
      </c>
      <c r="B37" s="1" t="s">
        <v>10</v>
      </c>
      <c r="C37" s="1" t="s">
        <v>13</v>
      </c>
      <c r="D37" s="1" t="s">
        <v>64</v>
      </c>
      <c r="E37" s="2">
        <v>43852</v>
      </c>
      <c r="F37" s="2">
        <v>73051</v>
      </c>
      <c r="G37" s="1" t="s">
        <v>114</v>
      </c>
    </row>
    <row r="38" spans="1:7" x14ac:dyDescent="0.4">
      <c r="A38">
        <v>40001</v>
      </c>
      <c r="B38" s="1" t="s">
        <v>12</v>
      </c>
      <c r="C38" s="1" t="s">
        <v>12</v>
      </c>
      <c r="D38" s="1" t="s">
        <v>12</v>
      </c>
      <c r="E38" s="2">
        <v>43852</v>
      </c>
      <c r="F38" s="2">
        <v>73051</v>
      </c>
      <c r="G38" s="1" t="s">
        <v>115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656A9-2DA8-47A0-8459-07187B958F1C}">
  <dimension ref="A1:E43"/>
  <sheetViews>
    <sheetView topLeftCell="A22" workbookViewId="0">
      <selection activeCell="B40" sqref="B40"/>
    </sheetView>
  </sheetViews>
  <sheetFormatPr defaultRowHeight="15" x14ac:dyDescent="0.4"/>
  <cols>
    <col min="1" max="1" width="8.88671875" style="9"/>
    <col min="2" max="3" width="17.44140625" style="9" customWidth="1"/>
    <col min="4" max="4" width="38.33203125" style="8" customWidth="1"/>
    <col min="5" max="16384" width="8.88671875" style="9"/>
  </cols>
  <sheetData>
    <row r="1" spans="1:5" x14ac:dyDescent="0.4">
      <c r="A1" s="12"/>
      <c r="B1" s="8"/>
      <c r="C1" s="8"/>
      <c r="E1" s="8"/>
    </row>
    <row r="2" spans="1:5" x14ac:dyDescent="0.4">
      <c r="A2" s="13" t="s">
        <v>116</v>
      </c>
      <c r="B2" s="8"/>
      <c r="C2" s="8"/>
      <c r="E2" s="8"/>
    </row>
    <row r="3" spans="1:5" x14ac:dyDescent="0.4">
      <c r="A3" s="14" t="s">
        <v>117</v>
      </c>
      <c r="B3" s="8"/>
      <c r="C3" s="8"/>
      <c r="E3" s="8"/>
    </row>
    <row r="4" spans="1:5" x14ac:dyDescent="0.4">
      <c r="A4" s="12"/>
      <c r="B4" s="8"/>
      <c r="C4" s="8"/>
      <c r="E4" s="8"/>
    </row>
    <row r="5" spans="1:5" ht="15" customHeight="1" x14ac:dyDescent="0.4">
      <c r="A5" s="15"/>
      <c r="B5" s="15"/>
      <c r="C5" s="15"/>
      <c r="E5" s="8"/>
    </row>
    <row r="6" spans="1:5" x14ac:dyDescent="0.4">
      <c r="A6" s="15"/>
      <c r="B6" s="13" t="s">
        <v>118</v>
      </c>
      <c r="C6" s="13" t="s">
        <v>119</v>
      </c>
      <c r="D6" s="13" t="s">
        <v>120</v>
      </c>
      <c r="E6" s="8"/>
    </row>
    <row r="7" spans="1:5" ht="15" customHeight="1" x14ac:dyDescent="0.4">
      <c r="A7" s="14">
        <v>1</v>
      </c>
      <c r="B7" s="14" t="s">
        <v>17</v>
      </c>
      <c r="C7" s="14" t="s">
        <v>121</v>
      </c>
      <c r="D7" s="14" t="s">
        <v>86</v>
      </c>
      <c r="E7" s="8"/>
    </row>
    <row r="8" spans="1:5" ht="15" customHeight="1" x14ac:dyDescent="0.4">
      <c r="A8" s="14">
        <v>2</v>
      </c>
      <c r="B8" s="14" t="s">
        <v>18</v>
      </c>
      <c r="C8" s="14" t="s">
        <v>122</v>
      </c>
      <c r="D8" s="14" t="s">
        <v>66</v>
      </c>
      <c r="E8" s="8"/>
    </row>
    <row r="9" spans="1:5" ht="15" customHeight="1" x14ac:dyDescent="0.4">
      <c r="A9" s="14">
        <v>3</v>
      </c>
      <c r="B9" s="14" t="s">
        <v>19</v>
      </c>
      <c r="C9" s="14" t="s">
        <v>123</v>
      </c>
      <c r="D9" s="14" t="s">
        <v>67</v>
      </c>
      <c r="E9" s="8"/>
    </row>
    <row r="10" spans="1:5" ht="15" customHeight="1" x14ac:dyDescent="0.4">
      <c r="A10" s="14">
        <v>4</v>
      </c>
      <c r="B10" s="14" t="s">
        <v>20</v>
      </c>
      <c r="C10" s="14" t="s">
        <v>124</v>
      </c>
      <c r="D10" s="14" t="s">
        <v>125</v>
      </c>
      <c r="E10" s="8"/>
    </row>
    <row r="11" spans="1:5" ht="15" customHeight="1" x14ac:dyDescent="0.4">
      <c r="A11" s="14">
        <v>5</v>
      </c>
      <c r="B11" s="14" t="s">
        <v>22</v>
      </c>
      <c r="C11" s="14" t="s">
        <v>126</v>
      </c>
      <c r="D11" s="14" t="s">
        <v>87</v>
      </c>
      <c r="E11" s="8"/>
    </row>
    <row r="12" spans="1:5" ht="15" customHeight="1" x14ac:dyDescent="0.4">
      <c r="A12" s="14">
        <v>6</v>
      </c>
      <c r="B12" s="14" t="s">
        <v>38</v>
      </c>
      <c r="C12" s="14" t="s">
        <v>127</v>
      </c>
      <c r="D12" s="14" t="s">
        <v>88</v>
      </c>
      <c r="E12" s="8"/>
    </row>
    <row r="13" spans="1:5" ht="15" customHeight="1" x14ac:dyDescent="0.4">
      <c r="A13" s="14">
        <v>7</v>
      </c>
      <c r="B13" s="14" t="s">
        <v>23</v>
      </c>
      <c r="C13" s="14" t="s">
        <v>128</v>
      </c>
      <c r="D13" s="14" t="s">
        <v>71</v>
      </c>
      <c r="E13" s="8"/>
    </row>
    <row r="14" spans="1:5" ht="15" customHeight="1" x14ac:dyDescent="0.4">
      <c r="A14" s="14">
        <v>8</v>
      </c>
      <c r="B14" s="14" t="s">
        <v>39</v>
      </c>
      <c r="C14" s="14" t="s">
        <v>129</v>
      </c>
      <c r="D14" s="14" t="s">
        <v>89</v>
      </c>
      <c r="E14" s="8"/>
    </row>
    <row r="15" spans="1:5" ht="15" customHeight="1" x14ac:dyDescent="0.4">
      <c r="A15" s="14">
        <v>9</v>
      </c>
      <c r="B15" s="14" t="s">
        <v>40</v>
      </c>
      <c r="C15" s="14" t="s">
        <v>130</v>
      </c>
      <c r="D15" s="14" t="s">
        <v>90</v>
      </c>
      <c r="E15" s="8"/>
    </row>
    <row r="16" spans="1:5" ht="15" customHeight="1" x14ac:dyDescent="0.4">
      <c r="A16" s="14">
        <v>10</v>
      </c>
      <c r="B16" s="14" t="s">
        <v>25</v>
      </c>
      <c r="C16" s="14" t="s">
        <v>131</v>
      </c>
      <c r="D16" s="14" t="s">
        <v>91</v>
      </c>
      <c r="E16" s="8"/>
    </row>
    <row r="17" spans="1:5" ht="15" customHeight="1" x14ac:dyDescent="0.4">
      <c r="A17" s="14">
        <v>11</v>
      </c>
      <c r="B17" s="14" t="s">
        <v>41</v>
      </c>
      <c r="C17" s="12"/>
      <c r="D17" s="14" t="s">
        <v>92</v>
      </c>
      <c r="E17" s="8"/>
    </row>
    <row r="18" spans="1:5" ht="15" customHeight="1" x14ac:dyDescent="0.4">
      <c r="A18" s="14">
        <v>12</v>
      </c>
      <c r="B18" s="14" t="s">
        <v>42</v>
      </c>
      <c r="C18" s="12"/>
      <c r="D18" s="14" t="s">
        <v>93</v>
      </c>
      <c r="E18" s="8"/>
    </row>
    <row r="19" spans="1:5" ht="15" customHeight="1" x14ac:dyDescent="0.4">
      <c r="A19" s="14">
        <v>13</v>
      </c>
      <c r="B19" s="14" t="s">
        <v>43</v>
      </c>
      <c r="C19" s="12"/>
      <c r="D19" s="14" t="s">
        <v>94</v>
      </c>
      <c r="E19" s="8"/>
    </row>
    <row r="20" spans="1:5" ht="15" customHeight="1" x14ac:dyDescent="0.4">
      <c r="A20" s="14">
        <v>14</v>
      </c>
      <c r="B20" s="14" t="s">
        <v>44</v>
      </c>
      <c r="C20" s="12"/>
      <c r="D20" s="14" t="s">
        <v>95</v>
      </c>
      <c r="E20" s="8"/>
    </row>
    <row r="21" spans="1:5" ht="15" customHeight="1" x14ac:dyDescent="0.4">
      <c r="A21" s="14">
        <v>15</v>
      </c>
      <c r="B21" s="14" t="s">
        <v>26</v>
      </c>
      <c r="C21" s="14" t="s">
        <v>132</v>
      </c>
      <c r="D21" s="14" t="s">
        <v>133</v>
      </c>
      <c r="E21" s="8"/>
    </row>
    <row r="22" spans="1:5" ht="15" customHeight="1" x14ac:dyDescent="0.4">
      <c r="A22" s="14">
        <v>16</v>
      </c>
      <c r="B22" s="14" t="s">
        <v>45</v>
      </c>
      <c r="C22" s="14" t="s">
        <v>134</v>
      </c>
      <c r="D22" s="14" t="s">
        <v>135</v>
      </c>
      <c r="E22" s="8"/>
    </row>
    <row r="23" spans="1:5" ht="15" customHeight="1" x14ac:dyDescent="0.4">
      <c r="A23" s="14">
        <v>17</v>
      </c>
      <c r="B23" s="14" t="s">
        <v>46</v>
      </c>
      <c r="C23" s="12"/>
      <c r="D23" s="14" t="s">
        <v>149</v>
      </c>
      <c r="E23" s="8"/>
    </row>
    <row r="24" spans="1:5" x14ac:dyDescent="0.4">
      <c r="A24" s="10"/>
      <c r="B24" s="10"/>
      <c r="C24" s="10"/>
      <c r="E24" s="8"/>
    </row>
    <row r="25" spans="1:5" x14ac:dyDescent="0.4">
      <c r="A25" s="6" t="s">
        <v>14</v>
      </c>
      <c r="B25" s="6"/>
      <c r="C25" s="6"/>
      <c r="D25" s="10"/>
      <c r="E25" s="10"/>
    </row>
    <row r="26" spans="1:5" x14ac:dyDescent="0.4">
      <c r="A26" s="7" t="s">
        <v>136</v>
      </c>
      <c r="B26" s="7"/>
      <c r="C26" s="7"/>
      <c r="D26" s="6"/>
      <c r="E26" s="6"/>
    </row>
    <row r="27" spans="1:5" ht="15" customHeight="1" x14ac:dyDescent="0.4">
      <c r="A27" s="15"/>
      <c r="B27" s="13" t="s">
        <v>118</v>
      </c>
      <c r="C27" s="13" t="s">
        <v>119</v>
      </c>
      <c r="D27" s="13" t="s">
        <v>120</v>
      </c>
      <c r="E27" s="11"/>
    </row>
    <row r="28" spans="1:5" ht="15" customHeight="1" x14ac:dyDescent="0.4">
      <c r="A28" s="14">
        <v>18</v>
      </c>
      <c r="B28" s="14" t="s">
        <v>47</v>
      </c>
      <c r="C28" s="14" t="s">
        <v>137</v>
      </c>
      <c r="D28" s="14" t="s">
        <v>96</v>
      </c>
      <c r="E28" s="11"/>
    </row>
    <row r="29" spans="1:5" ht="15" customHeight="1" x14ac:dyDescent="0.4">
      <c r="A29" s="14">
        <v>19</v>
      </c>
      <c r="B29" s="14" t="s">
        <v>48</v>
      </c>
      <c r="C29" s="14" t="s">
        <v>138</v>
      </c>
      <c r="D29" s="14" t="s">
        <v>97</v>
      </c>
      <c r="E29" s="11"/>
    </row>
    <row r="30" spans="1:5" ht="15" customHeight="1" x14ac:dyDescent="0.4">
      <c r="A30" s="14">
        <v>20</v>
      </c>
      <c r="B30" s="14" t="s">
        <v>49</v>
      </c>
      <c r="C30" s="12"/>
      <c r="D30" s="14" t="s">
        <v>150</v>
      </c>
      <c r="E30" s="11"/>
    </row>
    <row r="31" spans="1:5" x14ac:dyDescent="0.4">
      <c r="A31" s="10"/>
      <c r="B31" s="8"/>
      <c r="C31" s="8"/>
      <c r="E31" s="8"/>
    </row>
    <row r="32" spans="1:5" x14ac:dyDescent="0.4">
      <c r="A32" s="6" t="s">
        <v>139</v>
      </c>
      <c r="B32" s="8"/>
      <c r="C32" s="8"/>
      <c r="E32" s="8"/>
    </row>
    <row r="33" spans="1:5" x14ac:dyDescent="0.4">
      <c r="A33" s="7" t="s">
        <v>140</v>
      </c>
      <c r="B33" s="8"/>
      <c r="C33" s="8"/>
      <c r="E33" s="8"/>
    </row>
    <row r="34" spans="1:5" ht="15" customHeight="1" x14ac:dyDescent="0.4">
      <c r="A34" s="17"/>
      <c r="B34" s="13" t="s">
        <v>118</v>
      </c>
      <c r="C34" s="13" t="s">
        <v>119</v>
      </c>
      <c r="D34" s="13" t="s">
        <v>120</v>
      </c>
      <c r="E34" s="8"/>
    </row>
    <row r="35" spans="1:5" ht="15" customHeight="1" x14ac:dyDescent="0.4">
      <c r="A35" s="7">
        <v>21</v>
      </c>
      <c r="B35" s="14" t="s">
        <v>32</v>
      </c>
      <c r="C35" s="14" t="s">
        <v>141</v>
      </c>
      <c r="D35" s="14" t="s">
        <v>80</v>
      </c>
      <c r="E35" s="8"/>
    </row>
    <row r="36" spans="1:5" ht="15" customHeight="1" x14ac:dyDescent="0.4">
      <c r="A36" s="7">
        <v>22</v>
      </c>
      <c r="B36" s="14" t="s">
        <v>33</v>
      </c>
      <c r="C36" s="14" t="s">
        <v>142</v>
      </c>
      <c r="D36" s="14" t="s">
        <v>81</v>
      </c>
      <c r="E36" s="8"/>
    </row>
    <row r="37" spans="1:5" x14ac:dyDescent="0.4">
      <c r="A37" s="7">
        <v>23</v>
      </c>
      <c r="B37" s="14" t="s">
        <v>34</v>
      </c>
      <c r="C37" s="14" t="s">
        <v>143</v>
      </c>
      <c r="D37" s="14" t="s">
        <v>82</v>
      </c>
      <c r="E37" s="8"/>
    </row>
    <row r="38" spans="1:5" ht="15" customHeight="1" x14ac:dyDescent="0.4">
      <c r="A38" s="7">
        <v>24</v>
      </c>
      <c r="B38" s="14" t="s">
        <v>35</v>
      </c>
      <c r="C38" s="14" t="s">
        <v>144</v>
      </c>
      <c r="D38" s="14" t="s">
        <v>98</v>
      </c>
      <c r="E38" s="8"/>
    </row>
    <row r="39" spans="1:5" ht="15" customHeight="1" x14ac:dyDescent="0.4">
      <c r="A39" s="14">
        <v>25</v>
      </c>
      <c r="B39" s="14" t="s">
        <v>36</v>
      </c>
      <c r="C39" s="14" t="s">
        <v>145</v>
      </c>
      <c r="D39" s="14" t="s">
        <v>146</v>
      </c>
      <c r="E39" s="8"/>
    </row>
    <row r="40" spans="1:5" ht="15" customHeight="1" x14ac:dyDescent="0.4">
      <c r="A40" s="14">
        <v>26</v>
      </c>
      <c r="B40" s="14" t="s">
        <v>147</v>
      </c>
      <c r="C40" s="12"/>
      <c r="D40" s="14" t="s">
        <v>99</v>
      </c>
      <c r="E40" s="8"/>
    </row>
    <row r="41" spans="1:5" x14ac:dyDescent="0.4">
      <c r="A41" s="16"/>
      <c r="B41" s="12"/>
      <c r="C41" s="12"/>
      <c r="D41" s="14"/>
      <c r="E41" s="8"/>
    </row>
    <row r="42" spans="1:5" x14ac:dyDescent="0.4">
      <c r="A42" s="10"/>
      <c r="B42" s="8"/>
      <c r="C42" s="8"/>
      <c r="D42" s="14"/>
      <c r="E42" s="8"/>
    </row>
    <row r="43" spans="1:5" x14ac:dyDescent="0.4">
      <c r="E43"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1628AEA5C96346A52240D346AB9D02" ma:contentTypeVersion="11" ma:contentTypeDescription="Create a new document." ma:contentTypeScope="" ma:versionID="93bbc4b281cb169c0da96f046ac25f15">
  <xsd:schema xmlns:xsd="http://www.w3.org/2001/XMLSchema" xmlns:xs="http://www.w3.org/2001/XMLSchema" xmlns:p="http://schemas.microsoft.com/office/2006/metadata/properties" xmlns:ns2="3d821989-0093-4e8e-b796-2c7fa70378c5" xmlns:ns3="dc769ba3-0d33-4420-814f-e3b8cef4f478" targetNamespace="http://schemas.microsoft.com/office/2006/metadata/properties" ma:root="true" ma:fieldsID="5b45d6099bc1452d3f00a09bc4d4bca3" ns2:_="" ns3:_="">
    <xsd:import namespace="3d821989-0093-4e8e-b796-2c7fa70378c5"/>
    <xsd:import namespace="dc769ba3-0d33-4420-814f-e3b8cef4f4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821989-0093-4e8e-b796-2c7fa70378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769ba3-0d33-4420-814f-e3b8cef4f47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D06A22-1D13-4D66-BBF8-8D5C33E7E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821989-0093-4e8e-b796-2c7fa70378c5"/>
    <ds:schemaRef ds:uri="dc769ba3-0d33-4420-814f-e3b8cef4f4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0A98C3-6ECB-4513-BA15-84552D01DE07}">
  <ds:schemaRefs>
    <ds:schemaRef ds:uri="http://purl.org/dc/elements/1.1/"/>
    <ds:schemaRef ds:uri="dc769ba3-0d33-4420-814f-e3b8cef4f478"/>
    <ds:schemaRef ds:uri="http://schemas.openxmlformats.org/package/2006/metadata/core-properties"/>
    <ds:schemaRef ds:uri="3d821989-0093-4e8e-b796-2c7fa70378c5"/>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D9CDAA7-3278-4DFC-AABA-B3A2D1DE3E8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V8.2</vt:lpstr>
      <vt:lpstr>V7</vt:lpstr>
      <vt:lpstr>Categories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Wilson</dc:creator>
  <cp:lastModifiedBy>John Macdonald</cp:lastModifiedBy>
  <dcterms:created xsi:type="dcterms:W3CDTF">2020-09-03T16:42:40Z</dcterms:created>
  <dcterms:modified xsi:type="dcterms:W3CDTF">2020-12-14T11:27:18Z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0x010100681628AEA5C96346A52240D346AB9D02</vt:lpwstr>
  </property>
</Properties>
</file>