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scic365-my.sharepoint.com/personal/palu1_hscic_gov_uk/Documents/GPIT/Service Management/SMS Uplift/"/>
    </mc:Choice>
  </mc:AlternateContent>
  <xr:revisionPtr revIDLastSave="0" documentId="8_{DF5FCC90-4A0A-4273-BEA5-7814207E6C7C}" xr6:coauthVersionLast="45" xr6:coauthVersionMax="45" xr10:uidLastSave="{00000000-0000-0000-0000-000000000000}"/>
  <bookViews>
    <workbookView xWindow="-110" yWindow="-110" windowWidth="19420" windowHeight="10420" xr2:uid="{636E2D9A-4895-416D-ABD1-5846958848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1" l="1"/>
  <c r="E7" i="1"/>
  <c r="L7" i="1" s="1"/>
  <c r="E8" i="1"/>
  <c r="E9" i="1"/>
  <c r="L9" i="1" s="1"/>
  <c r="C5" i="1" l="1"/>
  <c r="L10" i="1" l="1"/>
  <c r="L16" i="1" l="1"/>
  <c r="L12" i="1"/>
  <c r="L11" i="1"/>
  <c r="L13" i="1"/>
  <c r="L15" i="1"/>
  <c r="L14" i="1"/>
</calcChain>
</file>

<file path=xl/sharedStrings.xml><?xml version="1.0" encoding="utf-8"?>
<sst xmlns="http://schemas.openxmlformats.org/spreadsheetml/2006/main" count="37" uniqueCount="32">
  <si>
    <t>Weighting</t>
  </si>
  <si>
    <t>Score</t>
  </si>
  <si>
    <t>Weighted score</t>
  </si>
  <si>
    <t>Total weighted score out of 100</t>
  </si>
  <si>
    <t>GPITF Sercive Management Standard - Balanced Scorecard</t>
  </si>
  <si>
    <t>Service Level criteria</t>
  </si>
  <si>
    <t>Excellent demonstration with no shortfalls</t>
  </si>
  <si>
    <t>Good demonstration with only minor shortfalls</t>
  </si>
  <si>
    <t>Moderate demonstration with one material shortfall</t>
  </si>
  <si>
    <t>Limited demonstration with two material shortfalls</t>
  </si>
  <si>
    <r>
      <t xml:space="preserve">Catalogue Solution usability ratings
</t>
    </r>
    <r>
      <rPr>
        <sz val="10"/>
        <color theme="1"/>
        <rFont val="Calibri"/>
        <family val="2"/>
        <scheme val="minor"/>
      </rPr>
      <t>(the outcome of the usability assessments will be used as the basis for determining the score for this criterion)</t>
    </r>
  </si>
  <si>
    <r>
      <t xml:space="preserve">Demonstrates a collaborative, responsive and supportive relationship with the Service Management Agent
</t>
    </r>
    <r>
      <rPr>
        <sz val="10"/>
        <color theme="1"/>
        <rFont val="Calibri"/>
        <family val="2"/>
        <scheme val="minor"/>
      </rPr>
      <t>(evidence of interactions over the Service Period will be used as the basis for determining the score for this criterion)</t>
    </r>
  </si>
  <si>
    <t>Poor demonstration with &gt; 2 material shortfalls</t>
  </si>
  <si>
    <t>To be defined once the Usability Assessment process is defined</t>
  </si>
  <si>
    <r>
      <t xml:space="preserve">Compliance with the required NHS Digital service management obligations
</t>
    </r>
    <r>
      <rPr>
        <sz val="10"/>
        <color theme="1"/>
        <rFont val="Calibri"/>
        <family val="2"/>
        <scheme val="minor"/>
      </rPr>
      <t>(evidence of breaches over the Service Period and effectiveness of remediations will be used as the basis for determining the score for this criterion)</t>
    </r>
  </si>
  <si>
    <t>No breaches</t>
  </si>
  <si>
    <t>1 breach with an effective remediation</t>
  </si>
  <si>
    <t>1 breach with an ineffective remediation</t>
  </si>
  <si>
    <t>&gt;1 breach all with an effective remediation</t>
  </si>
  <si>
    <t>&gt;1 breach some with an ineffective remediation</t>
  </si>
  <si>
    <t>Unacceptable Service Failure (score = zero)</t>
  </si>
  <si>
    <t>Severe Service Failure (score &gt; zero and &lt;=30)</t>
  </si>
  <si>
    <t>Target Performance Level (score &gt;= 70)</t>
  </si>
  <si>
    <t>Serious Service Failure (score &gt; 30 and &lt;=40)</t>
  </si>
  <si>
    <t>Moderate Service Failure (score &gt; 40 and &lt;=50)</t>
  </si>
  <si>
    <t>Minor Service Failure (score &gt; 50 and &lt;=70)</t>
  </si>
  <si>
    <t>Scoring guidance</t>
  </si>
  <si>
    <t>The "Catalogue Solution usability ratings" criterion will only be included in the Service Periods in which a usability rating is measured. Enter a "Y" in column D if this criterion is to be included.</t>
  </si>
  <si>
    <t>Y</t>
  </si>
  <si>
    <t>Actual weighting</t>
  </si>
  <si>
    <t>N</t>
  </si>
  <si>
    <t>Criterion Included?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</si>
</sst>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2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9" fontId="1" fillId="0" borderId="2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/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9" fillId="0" borderId="0" xfId="0" applyFont="1" applyAlignment="1"/>
    <xf numFmtId="0" fontId="10" fillId="0" borderId="0" xfId="0" applyFont="1" applyAlignment="1"/>
    <xf numFmtId="0" fontId="2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CEA9F-CB40-4D52-9AF2-9362F9CD8F83}">
  <dimension ref="B1:L17"/>
  <sheetViews>
    <sheetView tabSelected="1" topLeftCell="A2" zoomScale="70" zoomScaleNormal="70" workbookViewId="0">
      <selection activeCell="B5" sqref="B5"/>
    </sheetView>
  </sheetViews>
  <sheetFormatPr defaultColWidth="8.84375" defaultRowHeight="15.5" x14ac:dyDescent="0.35"/>
  <cols>
    <col min="1" max="1" width="2.3046875" style="2" customWidth="1"/>
    <col min="2" max="2" width="40.765625" style="2" customWidth="1"/>
    <col min="3" max="3" width="10" style="3" customWidth="1"/>
    <col min="4" max="4" width="9.23046875" style="3" customWidth="1"/>
    <col min="5" max="5" width="9.3046875" style="3" customWidth="1"/>
    <col min="6" max="6" width="8" style="3" customWidth="1"/>
    <col min="7" max="11" width="15.765625" style="3" customWidth="1"/>
    <col min="12" max="12" width="8.84375" style="3"/>
    <col min="13" max="16384" width="8.84375" style="2"/>
  </cols>
  <sheetData>
    <row r="1" spans="2:12" ht="8.25" customHeight="1" x14ac:dyDescent="0.35">
      <c r="B1" s="14"/>
    </row>
    <row r="2" spans="2:12" ht="18.5" x14ac:dyDescent="0.45">
      <c r="B2" s="16" t="s">
        <v>4</v>
      </c>
      <c r="C2" s="15"/>
      <c r="D2" s="15"/>
      <c r="E2" s="15"/>
    </row>
    <row r="3" spans="2:12" x14ac:dyDescent="0.35">
      <c r="B3" s="25" t="s">
        <v>27</v>
      </c>
      <c r="C3" s="15"/>
      <c r="D3" s="15"/>
      <c r="E3" s="15"/>
    </row>
    <row r="4" spans="2:12" ht="18.5" x14ac:dyDescent="0.45">
      <c r="B4" s="16"/>
      <c r="C4" s="15"/>
      <c r="D4" s="15"/>
      <c r="E4" s="15"/>
    </row>
    <row r="5" spans="2:12" ht="18.5" x14ac:dyDescent="0.45">
      <c r="B5" s="24"/>
      <c r="C5" s="19" t="str">
        <f>IF(SUM(C7:C9)=1,"","ERROR: Total is not 100%")</f>
        <v/>
      </c>
      <c r="D5" s="19"/>
      <c r="E5" s="19"/>
      <c r="G5" s="26" t="s">
        <v>26</v>
      </c>
      <c r="H5" s="27"/>
      <c r="I5" s="27"/>
      <c r="J5" s="27"/>
      <c r="K5" s="28"/>
    </row>
    <row r="6" spans="2:12" s="1" customFormat="1" ht="31" x14ac:dyDescent="0.35">
      <c r="B6" s="4" t="s">
        <v>5</v>
      </c>
      <c r="C6" s="5" t="s">
        <v>0</v>
      </c>
      <c r="D6" s="5" t="s">
        <v>31</v>
      </c>
      <c r="E6" s="5" t="s">
        <v>29</v>
      </c>
      <c r="F6" s="5" t="s">
        <v>1</v>
      </c>
      <c r="G6" s="5">
        <v>0</v>
      </c>
      <c r="H6" s="5">
        <v>3</v>
      </c>
      <c r="I6" s="5">
        <v>5</v>
      </c>
      <c r="J6" s="13">
        <v>8</v>
      </c>
      <c r="K6" s="5">
        <v>10</v>
      </c>
      <c r="L6" s="5" t="s">
        <v>2</v>
      </c>
    </row>
    <row r="7" spans="2:12" ht="72.5" x14ac:dyDescent="0.35">
      <c r="B7" s="18" t="s">
        <v>11</v>
      </c>
      <c r="C7" s="8">
        <v>0.25</v>
      </c>
      <c r="D7" s="8" t="s">
        <v>28</v>
      </c>
      <c r="E7" s="8">
        <f>IF(D7="Y",C7/SUMIF(D$7:D$9,"=Y",C$7:C$9),"")</f>
        <v>0.5</v>
      </c>
      <c r="F7" s="17">
        <v>3</v>
      </c>
      <c r="G7" s="7" t="s">
        <v>12</v>
      </c>
      <c r="H7" s="7" t="s">
        <v>9</v>
      </c>
      <c r="I7" s="7" t="s">
        <v>8</v>
      </c>
      <c r="J7" s="7" t="s">
        <v>7</v>
      </c>
      <c r="K7" s="7" t="s">
        <v>6</v>
      </c>
      <c r="L7" s="7">
        <f t="shared" ref="L7:L9" si="0">IF(D7="Y",100*E7*F7/10,"")</f>
        <v>15</v>
      </c>
    </row>
    <row r="8" spans="2:12" ht="62" x14ac:dyDescent="0.35">
      <c r="B8" s="18" t="s">
        <v>10</v>
      </c>
      <c r="C8" s="8">
        <v>0.5</v>
      </c>
      <c r="D8" s="8" t="s">
        <v>30</v>
      </c>
      <c r="E8" s="8" t="str">
        <f>IF(D8="Y",C8/SUMIF(D$7:D$9,"=Y",C$7:C$9),"")</f>
        <v/>
      </c>
      <c r="F8" s="17">
        <v>0</v>
      </c>
      <c r="G8" s="7" t="s">
        <v>13</v>
      </c>
      <c r="H8" s="7" t="s">
        <v>13</v>
      </c>
      <c r="I8" s="7" t="s">
        <v>13</v>
      </c>
      <c r="J8" s="7" t="s">
        <v>13</v>
      </c>
      <c r="K8" s="7" t="s">
        <v>13</v>
      </c>
      <c r="L8" s="7" t="str">
        <f t="shared" si="0"/>
        <v/>
      </c>
    </row>
    <row r="9" spans="2:12" ht="70" x14ac:dyDescent="0.35">
      <c r="B9" s="18" t="s">
        <v>14</v>
      </c>
      <c r="C9" s="8">
        <v>0.25</v>
      </c>
      <c r="D9" s="8" t="s">
        <v>28</v>
      </c>
      <c r="E9" s="8">
        <f>IF(D9="Y",C9/SUMIF(D$7:D$9,"=Y",C$7:C$9),"")</f>
        <v>0.5</v>
      </c>
      <c r="F9" s="17">
        <v>3</v>
      </c>
      <c r="G9" s="7" t="s">
        <v>19</v>
      </c>
      <c r="H9" s="7" t="s">
        <v>18</v>
      </c>
      <c r="I9" s="7" t="s">
        <v>17</v>
      </c>
      <c r="J9" s="7" t="s">
        <v>16</v>
      </c>
      <c r="K9" s="7" t="s">
        <v>15</v>
      </c>
      <c r="L9" s="7">
        <f t="shared" si="0"/>
        <v>15</v>
      </c>
    </row>
    <row r="10" spans="2:12" x14ac:dyDescent="0.35">
      <c r="B10" s="9"/>
      <c r="C10" s="10"/>
      <c r="D10" s="10"/>
      <c r="E10" s="10"/>
      <c r="F10" s="11"/>
      <c r="G10" s="12"/>
      <c r="H10" s="12"/>
      <c r="I10" s="21"/>
      <c r="J10" s="22"/>
      <c r="K10" s="20" t="s">
        <v>3</v>
      </c>
      <c r="L10" s="6">
        <f>SUM(L7:L9)</f>
        <v>30</v>
      </c>
    </row>
    <row r="11" spans="2:12" x14ac:dyDescent="0.35">
      <c r="I11" s="21"/>
      <c r="J11" s="22"/>
      <c r="K11" s="20" t="s">
        <v>22</v>
      </c>
      <c r="L11" s="23" t="str">
        <f>IF(L$10&gt;=70,"Y","")</f>
        <v/>
      </c>
    </row>
    <row r="12" spans="2:12" x14ac:dyDescent="0.35">
      <c r="I12" s="21"/>
      <c r="J12" s="22"/>
      <c r="K12" s="20" t="s">
        <v>20</v>
      </c>
      <c r="L12" s="23" t="str">
        <f>IF(L$10=0,"Y","")</f>
        <v/>
      </c>
    </row>
    <row r="13" spans="2:12" x14ac:dyDescent="0.35">
      <c r="I13" s="21"/>
      <c r="J13" s="22"/>
      <c r="K13" s="20" t="s">
        <v>21</v>
      </c>
      <c r="L13" s="23" t="str">
        <f>IF(L$10&gt;0,IF(L$10&lt;=30,"Y",""),"")</f>
        <v>Y</v>
      </c>
    </row>
    <row r="14" spans="2:12" x14ac:dyDescent="0.35">
      <c r="I14" s="21"/>
      <c r="J14" s="22"/>
      <c r="K14" s="20" t="s">
        <v>23</v>
      </c>
      <c r="L14" s="23" t="str">
        <f>IF(L$10&gt;30,IF(L$10&lt;=40,"Y",""),"")</f>
        <v/>
      </c>
    </row>
    <row r="15" spans="2:12" x14ac:dyDescent="0.35">
      <c r="I15" s="21"/>
      <c r="J15" s="22"/>
      <c r="K15" s="20" t="s">
        <v>24</v>
      </c>
      <c r="L15" s="23" t="str">
        <f>IF(L$10&gt;40,IF(L$10&lt;=50,"Y",""),"")</f>
        <v/>
      </c>
    </row>
    <row r="16" spans="2:12" x14ac:dyDescent="0.35">
      <c r="I16" s="21"/>
      <c r="J16" s="22"/>
      <c r="K16" s="20" t="s">
        <v>25</v>
      </c>
      <c r="L16" s="23" t="str">
        <f>IF(L$10&gt;50,IF(L$10&lt;=70,"Y",""),"")</f>
        <v/>
      </c>
    </row>
    <row r="17" ht="48" customHeight="1" x14ac:dyDescent="0.35"/>
  </sheetData>
  <mergeCells count="1">
    <mergeCell ref="G5:K5"/>
  </mergeCells>
  <phoneticPr fontId="7" type="noConversion"/>
  <dataValidations count="1">
    <dataValidation type="list" allowBlank="1" showInputMessage="1" showErrorMessage="1" sqref="F7:F9" xr:uid="{E2941B69-059A-457A-8CD9-165668451361}">
      <formula1>"0,3,5,8,10"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Paul</dc:creator>
  <cp:lastModifiedBy>Paul Lucas</cp:lastModifiedBy>
  <dcterms:created xsi:type="dcterms:W3CDTF">2018-05-10T14:59:37Z</dcterms:created>
  <dcterms:modified xsi:type="dcterms:W3CDTF">2020-02-26T14:56:38Z</dcterms:modified>
</cp:coreProperties>
</file>